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210910更新分\40万様式\"/>
    </mc:Choice>
  </mc:AlternateContent>
  <bookViews>
    <workbookView xWindow="-105" yWindow="-105" windowWidth="23250" windowHeight="12570"/>
  </bookViews>
  <sheets>
    <sheet name="申請額計算表" sheetId="9" r:id="rId1"/>
    <sheet name="チェックリスト" sheetId="16" r:id="rId2"/>
  </sheets>
  <definedNames>
    <definedName name="_xlnm.Print_Area" localSheetId="0">申請額計算表!$A$1:$AD$48</definedName>
  </definedNames>
  <calcPr calcId="162913"/>
</workbook>
</file>

<file path=xl/calcChain.xml><?xml version="1.0" encoding="utf-8"?>
<calcChain xmlns="http://schemas.openxmlformats.org/spreadsheetml/2006/main">
  <c r="G37" i="9" l="1"/>
  <c r="AF35" i="9" l="1"/>
  <c r="V37" i="9" s="1"/>
  <c r="AF34" i="9" l="1"/>
  <c r="X8" i="9" l="1"/>
  <c r="AA8" i="9" s="1"/>
  <c r="X9" i="9"/>
  <c r="AA9" i="9" s="1"/>
  <c r="X7" i="9"/>
  <c r="AA7" i="9" s="1"/>
  <c r="G10" i="9" l="1"/>
  <c r="R10" i="9" l="1"/>
  <c r="X10" i="9" l="1"/>
  <c r="AA10" i="9" s="1"/>
  <c r="AH11" i="9"/>
  <c r="G14" i="9"/>
  <c r="G42" i="9" s="1"/>
  <c r="G48" i="9" s="1"/>
</calcChain>
</file>

<file path=xl/sharedStrings.xml><?xml version="1.0" encoding="utf-8"?>
<sst xmlns="http://schemas.openxmlformats.org/spreadsheetml/2006/main" count="199" uniqueCount="116">
  <si>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</si>
  <si>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</si>
  <si>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</si>
  <si>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</si>
  <si>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</si>
  <si>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</si>
  <si>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</si>
  <si>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</si>
  <si>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</si>
  <si>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</si>
  <si>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</si>
  <si>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</si>
  <si>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</si>
  <si>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</si>
  <si>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</si>
  <si>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</si>
  <si>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</si>
  <si>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</si>
  <si>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</si>
  <si>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</si>
  <si>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</si>
  <si>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</si>
  <si>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</si>
  <si>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</si>
  <si>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</si>
  <si>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</si>
  <si>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</si>
  <si>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</si>
  <si>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</si>
  <si>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</si>
  <si>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</si>
  <si>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</si>
  <si>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印刷不要⇓</t>
    <rPh sb="0" eb="2">
      <t>インサツ</t>
    </rPh>
    <rPh sb="2" eb="4">
      <t>フヨウ</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</si>
  <si>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</si>
  <si>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</si>
  <si>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</si>
  <si>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</si>
  <si>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</si>
  <si>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</si>
  <si>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</si>
  <si>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</si>
  <si>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</si>
  <si>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</si>
  <si>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</si>
  <si>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</si>
  <si>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phoneticPr fontId="1"/>
  </si>
  <si>
    <t>５ （変更）申請額</t>
    <rPh sb="6" eb="9">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</si>
  <si>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</si>
  <si>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店舗の定義については募集要項10～11ページを必ず確認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</si>
  <si>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</si>
  <si>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</si>
  <si>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</si>
  <si>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</si>
  <si>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</si>
  <si>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</si>
  <si>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申請額計算表（令和３年度予算事業）</t>
    <rPh sb="0" eb="3">
      <t>シンセイガク</t>
    </rPh>
    <rPh sb="3" eb="6">
      <t>ケイサンヒョウ</t>
    </rPh>
    <phoneticPr fontId="1"/>
  </si>
  <si>
    <t>0</t>
    <phoneticPr fontId="1"/>
  </si>
  <si>
    <t>法人用</t>
    <rPh sb="0" eb="2">
      <t>ホウジン</t>
    </rPh>
    <rPh sb="2" eb="3">
      <t>ヨウ</t>
    </rPh>
    <phoneticPr fontId="1"/>
  </si>
  <si>
    <t>　釜石商工会議所地域企業経営支援金（令和３年度予算事業）申請用チェックリスト</t>
    <rPh sb="1" eb="8">
      <t>カマイシショウコウカイギショ</t>
    </rPh>
    <phoneticPr fontId="1"/>
  </si>
  <si>
    <t xml:space="preserve">事業者名:   </t>
    <phoneticPr fontId="1"/>
  </si>
  <si>
    <t>資料
番号</t>
    <rPh sb="0" eb="2">
      <t>シリョウ</t>
    </rPh>
    <rPh sb="3" eb="5">
      <t>バンゴウ</t>
    </rPh>
    <phoneticPr fontId="1"/>
  </si>
  <si>
    <t>申請提出書類</t>
    <rPh sb="0" eb="2">
      <t>シンセイ</t>
    </rPh>
    <rPh sb="2" eb="4">
      <t>テイシュツ</t>
    </rPh>
    <rPh sb="4" eb="6">
      <t>ショルイ</t>
    </rPh>
    <phoneticPr fontId="1"/>
  </si>
  <si>
    <t>提出
区分</t>
    <rPh sb="0" eb="2">
      <t>テイシュツ</t>
    </rPh>
    <rPh sb="3" eb="5">
      <t>クブン</t>
    </rPh>
    <phoneticPr fontId="1"/>
  </si>
  <si>
    <t>様式</t>
    <rPh sb="0" eb="2">
      <t>ヨウシキ</t>
    </rPh>
    <phoneticPr fontId="1"/>
  </si>
  <si>
    <t>メモ</t>
  </si>
  <si>
    <t>自己
チェック</t>
    <rPh sb="0" eb="2">
      <t>ジコ</t>
    </rPh>
    <phoneticPr fontId="1"/>
  </si>
  <si>
    <t>事務局
チェック</t>
    <rPh sb="0" eb="3">
      <t>ジムキョク</t>
    </rPh>
    <phoneticPr fontId="1"/>
  </si>
  <si>
    <t>備考</t>
    <rPh sb="0" eb="2">
      <t>ビコウ</t>
    </rPh>
    <phoneticPr fontId="1"/>
  </si>
  <si>
    <t>●提出書類　様式関係</t>
    <rPh sb="1" eb="3">
      <t>テイシュツ</t>
    </rPh>
    <rPh sb="3" eb="5">
      <t>ショルイ</t>
    </rPh>
    <rPh sb="6" eb="8">
      <t>ヨウシキ</t>
    </rPh>
    <rPh sb="8" eb="10">
      <t>カンケイ</t>
    </rPh>
    <phoneticPr fontId="1"/>
  </si>
  <si>
    <t>1</t>
    <phoneticPr fontId="1"/>
  </si>
  <si>
    <t>釜石商工会議所地域企業経営支援金申請用チェックリスト</t>
    <rPh sb="0" eb="7">
      <t>カマイシショウコウカイギショ</t>
    </rPh>
    <rPh sb="7" eb="9">
      <t>チイキ</t>
    </rPh>
    <rPh sb="9" eb="11">
      <t>キギョウ</t>
    </rPh>
    <rPh sb="11" eb="13">
      <t>ケイエイ</t>
    </rPh>
    <rPh sb="13" eb="16">
      <t>シエンキン</t>
    </rPh>
    <rPh sb="16" eb="18">
      <t>シンセイ</t>
    </rPh>
    <rPh sb="18" eb="19">
      <t>ヨウ</t>
    </rPh>
    <phoneticPr fontId="1"/>
  </si>
  <si>
    <t>必須</t>
    <rPh sb="0" eb="2">
      <t>ヒッス</t>
    </rPh>
    <phoneticPr fontId="1"/>
  </si>
  <si>
    <t>本　紙</t>
    <rPh sb="0" eb="1">
      <t>ホン</t>
    </rPh>
    <rPh sb="2" eb="3">
      <t>カミ</t>
    </rPh>
    <phoneticPr fontId="1"/>
  </si>
  <si>
    <t>この用紙の「チェック」欄の□に✔し、写しを提出してください。</t>
    <rPh sb="2" eb="4">
      <t>ヨウシ</t>
    </rPh>
    <rPh sb="11" eb="12">
      <t>ラン</t>
    </rPh>
    <rPh sb="18" eb="19">
      <t>ウツ</t>
    </rPh>
    <rPh sb="21" eb="23">
      <t>テイシュツ</t>
    </rPh>
    <phoneticPr fontId="1"/>
  </si>
  <si>
    <t>□</t>
    <phoneticPr fontId="1"/>
  </si>
  <si>
    <t>2</t>
    <phoneticPr fontId="1"/>
  </si>
  <si>
    <t>釜石商工会議所地域企業経営支援金（令和３年度予算事業）申請書兼請求書</t>
    <rPh sb="0" eb="7">
      <t>カマイシショウ</t>
    </rPh>
    <rPh sb="7" eb="9">
      <t>チイキ</t>
    </rPh>
    <rPh sb="9" eb="11">
      <t>キギョウ</t>
    </rPh>
    <rPh sb="11" eb="13">
      <t>ケイエイ</t>
    </rPh>
    <rPh sb="13" eb="15">
      <t>シエン</t>
    </rPh>
    <rPh sb="15" eb="16">
      <t>キン</t>
    </rPh>
    <rPh sb="27" eb="30">
      <t>シンセイショ</t>
    </rPh>
    <rPh sb="30" eb="31">
      <t>ケン</t>
    </rPh>
    <rPh sb="31" eb="34">
      <t>セイキュウショ</t>
    </rPh>
    <phoneticPr fontId="1"/>
  </si>
  <si>
    <t>様式第１号</t>
    <rPh sb="0" eb="2">
      <t>ヨウシキ</t>
    </rPh>
    <rPh sb="2" eb="3">
      <t>ダイ</t>
    </rPh>
    <rPh sb="4" eb="5">
      <t>ゴウ</t>
    </rPh>
    <phoneticPr fontId="1"/>
  </si>
  <si>
    <t>3</t>
    <phoneticPr fontId="1"/>
  </si>
  <si>
    <t>申請額計算表（30万円用又は40万円用）</t>
    <rPh sb="0" eb="3">
      <t>シンセイガク</t>
    </rPh>
    <rPh sb="3" eb="6">
      <t>ケイサンヒョウ</t>
    </rPh>
    <rPh sb="9" eb="11">
      <t>マンエン</t>
    </rPh>
    <rPh sb="11" eb="12">
      <t>ヨウ</t>
    </rPh>
    <rPh sb="12" eb="13">
      <t>マタ</t>
    </rPh>
    <rPh sb="16" eb="18">
      <t>マンエン</t>
    </rPh>
    <rPh sb="18" eb="19">
      <t>ヨウ</t>
    </rPh>
    <phoneticPr fontId="1"/>
  </si>
  <si>
    <t>別紙１</t>
    <rPh sb="0" eb="2">
      <t>ベッシ</t>
    </rPh>
    <phoneticPr fontId="1"/>
  </si>
  <si>
    <t>上限額が30万円の場合には左上に別紙１（様式第１号関係）と書かれた書類を、緊急事態宣言期間を対象期間に含み上限額が40万円になる場合には同じく別紙１（様式第３号関係）と書かれた書類をそれぞれ使用してください。</t>
    <rPh sb="0" eb="3">
      <t>ジョウゲンガク</t>
    </rPh>
    <rPh sb="6" eb="7">
      <t>マン</t>
    </rPh>
    <rPh sb="7" eb="8">
      <t>エン</t>
    </rPh>
    <rPh sb="9" eb="11">
      <t>バアイ</t>
    </rPh>
    <rPh sb="13" eb="15">
      <t>ヒダリウエ</t>
    </rPh>
    <rPh sb="16" eb="18">
      <t>ベッシ</t>
    </rPh>
    <rPh sb="20" eb="22">
      <t>ヨウシキ</t>
    </rPh>
    <rPh sb="22" eb="23">
      <t>ダイ</t>
    </rPh>
    <rPh sb="24" eb="27">
      <t>ゴウカンケイ</t>
    </rPh>
    <rPh sb="29" eb="30">
      <t>カ</t>
    </rPh>
    <rPh sb="33" eb="35">
      <t>ショルイ</t>
    </rPh>
    <rPh sb="37" eb="43">
      <t>キンキュウジタイセンゲン</t>
    </rPh>
    <rPh sb="43" eb="45">
      <t>キカン</t>
    </rPh>
    <rPh sb="46" eb="50">
      <t>タイショウキカン</t>
    </rPh>
    <rPh sb="51" eb="52">
      <t>フク</t>
    </rPh>
    <rPh sb="53" eb="56">
      <t>ジョウゲンガク</t>
    </rPh>
    <rPh sb="59" eb="60">
      <t>マン</t>
    </rPh>
    <rPh sb="60" eb="61">
      <t>エン</t>
    </rPh>
    <rPh sb="64" eb="66">
      <t>バアイ</t>
    </rPh>
    <rPh sb="68" eb="69">
      <t>オナ</t>
    </rPh>
    <rPh sb="71" eb="73">
      <t>ベッシ</t>
    </rPh>
    <rPh sb="75" eb="77">
      <t>ヨウシキ</t>
    </rPh>
    <rPh sb="77" eb="78">
      <t>ダイ</t>
    </rPh>
    <rPh sb="79" eb="82">
      <t>ゴウカンケイ</t>
    </rPh>
    <rPh sb="84" eb="85">
      <t>カ</t>
    </rPh>
    <rPh sb="88" eb="90">
      <t>ショルイ</t>
    </rPh>
    <phoneticPr fontId="1"/>
  </si>
  <si>
    <t>4</t>
    <phoneticPr fontId="1"/>
  </si>
  <si>
    <t>誓約書</t>
    <rPh sb="0" eb="3">
      <t>セイヤクショ</t>
    </rPh>
    <phoneticPr fontId="1"/>
  </si>
  <si>
    <t>別紙２</t>
    <rPh sb="0" eb="2">
      <t>ベッシ</t>
    </rPh>
    <phoneticPr fontId="1"/>
  </si>
  <si>
    <t>●提出書類　添付書類関係</t>
    <rPh sb="1" eb="3">
      <t>テイシュツ</t>
    </rPh>
    <rPh sb="3" eb="5">
      <t>ショルイ</t>
    </rPh>
    <rPh sb="6" eb="8">
      <t>テンプ</t>
    </rPh>
    <rPh sb="8" eb="10">
      <t>ショルイ</t>
    </rPh>
    <rPh sb="10" eb="12">
      <t>カンケイ</t>
    </rPh>
    <phoneticPr fontId="1"/>
  </si>
  <si>
    <t>5</t>
    <phoneticPr fontId="1"/>
  </si>
  <si>
    <t>法人事業確定申告書の写し</t>
    <rPh sb="0" eb="2">
      <t>ホウジン</t>
    </rPh>
    <rPh sb="2" eb="4">
      <t>ジギョウ</t>
    </rPh>
    <rPh sb="4" eb="6">
      <t>カクテイ</t>
    </rPh>
    <rPh sb="6" eb="9">
      <t>シンコクショ</t>
    </rPh>
    <rPh sb="10" eb="11">
      <t>ウツ</t>
    </rPh>
    <phoneticPr fontId="1"/>
  </si>
  <si>
    <t>・比較する期間を含む申告期のもの。
・電子申告日等の記載または税務署受領印または電子申告受信通知のあるもの。</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phoneticPr fontId="1"/>
  </si>
  <si>
    <t>6</t>
    <phoneticPr fontId="1"/>
  </si>
  <si>
    <t>法人事業概況説明書（２枚）の写し</t>
    <rPh sb="0" eb="2">
      <t>ホウジン</t>
    </rPh>
    <rPh sb="2" eb="4">
      <t>ジギョウ</t>
    </rPh>
    <rPh sb="4" eb="6">
      <t>ガイキョウ</t>
    </rPh>
    <rPh sb="6" eb="9">
      <t>セツメイショ</t>
    </rPh>
    <rPh sb="11" eb="12">
      <t>マイ</t>
    </rPh>
    <rPh sb="14" eb="15">
      <t>ウツ</t>
    </rPh>
    <phoneticPr fontId="1"/>
  </si>
  <si>
    <t>5の申告期と対応するもの。</t>
    <rPh sb="2" eb="4">
      <t>シンコク</t>
    </rPh>
    <rPh sb="4" eb="5">
      <t>キ</t>
    </rPh>
    <rPh sb="6" eb="8">
      <t>タイオウ</t>
    </rPh>
    <phoneticPr fontId="1"/>
  </si>
  <si>
    <t>7</t>
    <phoneticPr fontId="1"/>
  </si>
  <si>
    <t>売上減少要件を満たすことがわかる書類</t>
    <phoneticPr fontId="1"/>
  </si>
  <si>
    <t>（詳細は募集要項１７ページを参照のこと） 
・  申告を終えている期の売上に係る書類
　　法人税確定申告書＋法人概況説明書（＋売上データ、売上台帳など）　
 ・  申告を終えていない期の売上に係る書類
     経理ソフトやエクセル等の売上データ、売上台帳等
　　対象期間及び比較期間を含む確定申告書や令和３年の対象期間中の売上台帳等</t>
    <rPh sb="1" eb="3">
      <t>ショウサイ</t>
    </rPh>
    <rPh sb="4" eb="6">
      <t>ボシュウ</t>
    </rPh>
    <rPh sb="6" eb="8">
      <t>ヨウコウ</t>
    </rPh>
    <rPh sb="14" eb="16">
      <t>サンショウ</t>
    </rPh>
    <rPh sb="130" eb="131">
      <t>ナド</t>
    </rPh>
    <phoneticPr fontId="1"/>
  </si>
  <si>
    <t>8</t>
    <phoneticPr fontId="1"/>
  </si>
  <si>
    <t>履歴事項全部証明書</t>
    <phoneticPr fontId="1"/>
  </si>
  <si>
    <t>発行から３か月以内のものを提出してください。
写し可</t>
    <rPh sb="13" eb="15">
      <t>テイシュツ</t>
    </rPh>
    <rPh sb="23" eb="24">
      <t>ウツ</t>
    </rPh>
    <rPh sb="25" eb="26">
      <t>カ</t>
    </rPh>
    <phoneticPr fontId="1"/>
  </si>
  <si>
    <t>9</t>
    <phoneticPr fontId="1"/>
  </si>
  <si>
    <t>振込先の口座情報が分かる通帳等の写し</t>
    <phoneticPr fontId="1"/>
  </si>
  <si>
    <t>店番号、口座番号、カナ氏名等がわかる部分の写しを提出してください（表紙及び見開き面）。</t>
    <rPh sb="33" eb="35">
      <t>ヒョウシ</t>
    </rPh>
    <rPh sb="35" eb="36">
      <t>オヨ</t>
    </rPh>
    <rPh sb="37" eb="39">
      <t>ミヒラ</t>
    </rPh>
    <rPh sb="40" eb="41">
      <t>メン</t>
    </rPh>
    <phoneticPr fontId="1"/>
  </si>
  <si>
    <t>10</t>
    <phoneticPr fontId="1"/>
  </si>
  <si>
    <t>「岩手県新型コロナウイルス感染症拡大防止協力金」支給対象確認兼申立書</t>
    <phoneticPr fontId="1"/>
  </si>
  <si>
    <t>該当
する
場合</t>
    <rPh sb="0" eb="2">
      <t>ガイトウ</t>
    </rPh>
    <rPh sb="6" eb="8">
      <t>バアイ</t>
    </rPh>
    <phoneticPr fontId="1"/>
  </si>
  <si>
    <t>盛岡市内に店舗・事務所を有しており、緊急事態宣言の期間を支援金の算定に用いる場合は必須。
（対象期間に応じて８月分用、９月分用又はそのどちらもを添付）</t>
    <rPh sb="0" eb="2">
      <t>モリオカ</t>
    </rPh>
    <rPh sb="2" eb="4">
      <t>シナイ</t>
    </rPh>
    <rPh sb="5" eb="7">
      <t>テンポ</t>
    </rPh>
    <rPh sb="8" eb="10">
      <t>ジム</t>
    </rPh>
    <rPh sb="10" eb="11">
      <t>ショ</t>
    </rPh>
    <rPh sb="12" eb="13">
      <t>ユウ</t>
    </rPh>
    <rPh sb="18" eb="20">
      <t>キンキュウ</t>
    </rPh>
    <rPh sb="20" eb="22">
      <t>ジタイ</t>
    </rPh>
    <rPh sb="22" eb="24">
      <t>センゲン</t>
    </rPh>
    <rPh sb="25" eb="27">
      <t>キカン</t>
    </rPh>
    <rPh sb="28" eb="30">
      <t>シエン</t>
    </rPh>
    <rPh sb="30" eb="31">
      <t>キン</t>
    </rPh>
    <rPh sb="32" eb="34">
      <t>サンテイ</t>
    </rPh>
    <rPh sb="35" eb="36">
      <t>モチ</t>
    </rPh>
    <rPh sb="38" eb="40">
      <t>バアイ</t>
    </rPh>
    <rPh sb="41" eb="43">
      <t>ヒッス</t>
    </rPh>
    <rPh sb="46" eb="48">
      <t>タイショウ</t>
    </rPh>
    <rPh sb="48" eb="50">
      <t>キカン</t>
    </rPh>
    <rPh sb="51" eb="52">
      <t>オウ</t>
    </rPh>
    <rPh sb="55" eb="56">
      <t>ガツ</t>
    </rPh>
    <rPh sb="56" eb="57">
      <t>ブン</t>
    </rPh>
    <rPh sb="57" eb="58">
      <t>ヨウ</t>
    </rPh>
    <rPh sb="60" eb="61">
      <t>ガツ</t>
    </rPh>
    <rPh sb="61" eb="62">
      <t>ブン</t>
    </rPh>
    <rPh sb="62" eb="63">
      <t>ヨウ</t>
    </rPh>
    <rPh sb="63" eb="64">
      <t>マタ</t>
    </rPh>
    <rPh sb="72" eb="74">
      <t>テンプ</t>
    </rPh>
    <phoneticPr fontId="1"/>
  </si>
  <si>
    <t>□</t>
    <phoneticPr fontId="1"/>
  </si>
  <si>
    <t>11</t>
    <phoneticPr fontId="1"/>
  </si>
  <si>
    <t>対象となる「店舗」の外観・内観</t>
    <rPh sb="0" eb="2">
      <t>タイショウ</t>
    </rPh>
    <rPh sb="6" eb="8">
      <t>テンポ</t>
    </rPh>
    <rPh sb="10" eb="12">
      <t>ガイカン</t>
    </rPh>
    <rPh sb="13" eb="15">
      <t>ナイカン</t>
    </rPh>
    <phoneticPr fontId="1"/>
  </si>
  <si>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1"/>
  </si>
  <si>
    <t>12</t>
    <phoneticPr fontId="1"/>
  </si>
  <si>
    <t>雇用保険の「事業所別被保険者台帳」</t>
    <rPh sb="0" eb="4">
      <t>コヨウホケン</t>
    </rPh>
    <rPh sb="6" eb="10">
      <t>ジギョウショベツ</t>
    </rPh>
    <rPh sb="10" eb="14">
      <t>ヒホケンシャ</t>
    </rPh>
    <rPh sb="14" eb="16">
      <t>ダイチョウ</t>
    </rPh>
    <phoneticPr fontId="1"/>
  </si>
  <si>
    <t>上限額算定にあたり、「卸売業」又は「宿泊業」の特例を用いる場合には必須。</t>
    <rPh sb="0" eb="3">
      <t>ジョウゲンガク</t>
    </rPh>
    <rPh sb="3" eb="5">
      <t>サンテイ</t>
    </rPh>
    <rPh sb="11" eb="14">
      <t>オロシウリギョウ</t>
    </rPh>
    <rPh sb="15" eb="16">
      <t>マタ</t>
    </rPh>
    <rPh sb="18" eb="21">
      <t>シュクハクギョウ</t>
    </rPh>
    <rPh sb="23" eb="25">
      <t>トクレイ</t>
    </rPh>
    <rPh sb="26" eb="27">
      <t>モチ</t>
    </rPh>
    <rPh sb="29" eb="31">
      <t>バアイ</t>
    </rPh>
    <rPh sb="33" eb="35">
      <t>ヒッス</t>
    </rPh>
    <phoneticPr fontId="1"/>
  </si>
  <si>
    <t>13</t>
    <phoneticPr fontId="1"/>
  </si>
  <si>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1"/>
  </si>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</sst>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42"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10.5"/>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b/>
      <sz val="14"/>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6"/>
      <name val="ＭＳ Ｐゴシック"/>
      <family val="3"/>
      <charset val="128"/>
    </font>
    <font>
      <b/>
      <sz val="1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b/>
      <sz val="12"/>
      <color theme="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2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223">
    <xf numFmtId="0" fontId="0" fillId="0" borderId="0" xfId="0" applyFill="1" applyBorder="1" applyAlignment="1">
      <alignment horizontal="left" vertical="top"/>
    </xf>
    <xf numFmtId="0" fontId="3" fillId="0" borderId="0" xfId="2" applyFont="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38" fontId="3" fillId="0" borderId="0" xfId="1" applyFont="1" applyFill="1" applyBorder="1" applyAlignment="1">
      <alignment horizontal="lef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3" fillId="0" borderId="0" xfId="1" applyFont="1" applyBorder="1" applyAlignment="1">
      <alignment vertical="center"/>
    </xf>
    <xf numFmtId="38" fontId="12"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4" fillId="0" borderId="0" xfId="1" applyFont="1" applyBorder="1" applyAlignment="1">
      <alignment horizontal="left" vertical="center"/>
    </xf>
    <xf numFmtId="38" fontId="14" fillId="0" borderId="12" xfId="1" applyFont="1" applyBorder="1" applyAlignment="1">
      <alignment horizontal="left" vertical="center"/>
    </xf>
    <xf numFmtId="38" fontId="14"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6" fillId="0" borderId="0" xfId="1" applyFont="1" applyBorder="1" applyAlignment="1">
      <alignment horizontal="center" vertical="center"/>
    </xf>
    <xf numFmtId="38" fontId="15" fillId="0" borderId="0" xfId="1" applyFont="1" applyFill="1" applyBorder="1" applyAlignment="1" applyProtection="1">
      <alignment vertical="center"/>
      <protection locked="0"/>
    </xf>
    <xf numFmtId="38" fontId="15" fillId="0" borderId="0" xfId="1" applyFont="1" applyFill="1" applyBorder="1" applyAlignment="1" applyProtection="1">
      <alignment horizontal="center" vertical="center"/>
      <protection locked="0"/>
    </xf>
    <xf numFmtId="38" fontId="15" fillId="0" borderId="0" xfId="1" applyFont="1" applyFill="1" applyBorder="1" applyAlignment="1" applyProtection="1">
      <alignment horizontal="right" vertical="center"/>
      <protection locked="0"/>
    </xf>
    <xf numFmtId="38" fontId="15" fillId="0" borderId="0" xfId="1" applyFont="1" applyBorder="1" applyAlignment="1">
      <alignment horizontal="left" vertical="center"/>
    </xf>
    <xf numFmtId="38" fontId="15" fillId="0" borderId="0" xfId="1" applyFont="1" applyFill="1" applyBorder="1" applyAlignment="1">
      <alignment horizontal="right" vertical="center"/>
    </xf>
    <xf numFmtId="38" fontId="15" fillId="0" borderId="0" xfId="1" applyFont="1" applyAlignment="1">
      <alignment horizontal="left" vertical="center"/>
    </xf>
    <xf numFmtId="38" fontId="17" fillId="0" borderId="0" xfId="1" applyFont="1" applyFill="1" applyBorder="1" applyAlignment="1">
      <alignment horizontal="left" vertical="center"/>
    </xf>
    <xf numFmtId="38" fontId="19" fillId="0" borderId="0" xfId="1" applyFont="1" applyFill="1" applyBorder="1" applyAlignment="1">
      <alignment horizontal="left" vertical="center"/>
    </xf>
    <xf numFmtId="38" fontId="17" fillId="0" borderId="0" xfId="1" applyFont="1" applyFill="1" applyBorder="1" applyAlignment="1">
      <alignment horizontal="right"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Alignment="1">
      <alignment horizontal="left" vertical="center"/>
    </xf>
    <xf numFmtId="38" fontId="19" fillId="0" borderId="0" xfId="1" applyFont="1" applyBorder="1" applyAlignment="1">
      <alignment horizontal="left" vertical="center"/>
    </xf>
    <xf numFmtId="38" fontId="25" fillId="0" borderId="0" xfId="1" applyFont="1" applyFill="1" applyBorder="1" applyAlignment="1" applyProtection="1">
      <alignment vertical="center"/>
      <protection locked="0"/>
    </xf>
    <xf numFmtId="0" fontId="27" fillId="0" borderId="0" xfId="0" applyFont="1" applyFill="1" applyAlignment="1">
      <alignment vertical="center"/>
    </xf>
    <xf numFmtId="0" fontId="27" fillId="0" borderId="0" xfId="0" applyFont="1" applyFill="1" applyBorder="1" applyAlignment="1">
      <alignment vertical="center"/>
    </xf>
    <xf numFmtId="49" fontId="31" fillId="4" borderId="1" xfId="0"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1" xfId="0" applyFont="1" applyFill="1" applyBorder="1" applyAlignment="1">
      <alignment horizontal="center" vertical="center" wrapText="1"/>
    </xf>
    <xf numFmtId="49" fontId="32" fillId="0" borderId="10" xfId="0" applyNumberFormat="1" applyFont="1" applyFill="1" applyBorder="1" applyAlignment="1">
      <alignment horizontal="center" vertical="center" wrapText="1"/>
    </xf>
    <xf numFmtId="0" fontId="33" fillId="0" borderId="32" xfId="0" applyFont="1" applyFill="1" applyBorder="1" applyAlignment="1">
      <alignment horizontal="left" vertical="center" wrapText="1"/>
    </xf>
    <xf numFmtId="0" fontId="34" fillId="6" borderId="3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0" xfId="0" applyFont="1" applyFill="1" applyBorder="1" applyAlignment="1">
      <alignment horizontal="left" vertical="center" wrapText="1"/>
    </xf>
    <xf numFmtId="0" fontId="35" fillId="0" borderId="34"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6" fillId="0" borderId="10" xfId="0" applyFont="1" applyFill="1" applyBorder="1" applyAlignment="1">
      <alignment vertical="top"/>
    </xf>
    <xf numFmtId="49" fontId="32" fillId="0" borderId="36" xfId="0" applyNumberFormat="1" applyFont="1" applyFill="1" applyBorder="1" applyAlignment="1">
      <alignment horizontal="center" vertical="center" wrapText="1"/>
    </xf>
    <xf numFmtId="0" fontId="33" fillId="0" borderId="37" xfId="0" applyFont="1" applyFill="1" applyBorder="1" applyAlignment="1">
      <alignment horizontal="left" vertical="center" wrapText="1"/>
    </xf>
    <xf numFmtId="0" fontId="34" fillId="6" borderId="38"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37" fillId="0" borderId="36" xfId="0" applyFont="1" applyFill="1" applyBorder="1" applyAlignment="1">
      <alignment horizontal="left" vertical="center" wrapText="1"/>
    </xf>
    <xf numFmtId="0" fontId="35" fillId="0" borderId="37"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6" fillId="0" borderId="36" xfId="0" applyFont="1" applyFill="1" applyBorder="1" applyAlignment="1">
      <alignment vertical="top"/>
    </xf>
    <xf numFmtId="0" fontId="38" fillId="0" borderId="37" xfId="0" applyFont="1" applyFill="1" applyBorder="1" applyAlignment="1">
      <alignment horizontal="left" vertical="center" wrapText="1"/>
    </xf>
    <xf numFmtId="0" fontId="32" fillId="0" borderId="36" xfId="0" applyFont="1" applyFill="1" applyBorder="1" applyAlignment="1">
      <alignment horizontal="center" vertical="center" wrapText="1"/>
    </xf>
    <xf numFmtId="0" fontId="32" fillId="0" borderId="36" xfId="0" applyFont="1" applyFill="1" applyBorder="1" applyAlignment="1">
      <alignment horizontal="left" vertical="center" wrapText="1"/>
    </xf>
    <xf numFmtId="49" fontId="32" fillId="0" borderId="14" xfId="0" applyNumberFormat="1" applyFont="1" applyFill="1" applyBorder="1" applyAlignment="1">
      <alignment horizontal="center" vertical="center" wrapText="1"/>
    </xf>
    <xf numFmtId="0" fontId="38" fillId="0" borderId="40" xfId="0" applyFont="1" applyFill="1" applyBorder="1" applyAlignment="1">
      <alignment horizontal="left" vertical="center" wrapText="1"/>
    </xf>
    <xf numFmtId="0" fontId="34" fillId="6"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2" xfId="0" applyFont="1" applyFill="1" applyBorder="1" applyAlignment="1">
      <alignment horizontal="left" vertical="center" wrapText="1"/>
    </xf>
    <xf numFmtId="0" fontId="35" fillId="0" borderId="40"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6" fillId="0" borderId="14" xfId="0" applyFont="1" applyFill="1" applyBorder="1" applyAlignment="1">
      <alignment vertical="top"/>
    </xf>
    <xf numFmtId="0" fontId="38"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2" fillId="0" borderId="36" xfId="0" applyFont="1" applyFill="1" applyBorder="1" applyAlignment="1">
      <alignment horizontal="center" vertical="center" wrapText="1" shrinkToFit="1"/>
    </xf>
    <xf numFmtId="0" fontId="0" fillId="0" borderId="36" xfId="0" applyFont="1" applyFill="1" applyBorder="1" applyAlignment="1">
      <alignment vertical="top" wrapText="1"/>
    </xf>
    <xf numFmtId="0" fontId="32" fillId="0" borderId="36" xfId="0" applyFont="1" applyFill="1" applyBorder="1" applyAlignment="1">
      <alignment horizontal="distributed" vertical="center" wrapText="1"/>
    </xf>
    <xf numFmtId="0" fontId="32" fillId="0" borderId="36" xfId="0" applyFont="1" applyFill="1" applyBorder="1" applyAlignment="1">
      <alignment vertical="center" wrapText="1" shrinkToFit="1"/>
    </xf>
    <xf numFmtId="0" fontId="0" fillId="0" borderId="36" xfId="0" applyFont="1" applyFill="1" applyBorder="1" applyAlignment="1">
      <alignment horizontal="left" vertical="top" wrapText="1"/>
    </xf>
    <xf numFmtId="49" fontId="32" fillId="0" borderId="44" xfId="0" applyNumberFormat="1" applyFont="1" applyFill="1" applyBorder="1" applyAlignment="1">
      <alignment horizontal="center" vertical="center" wrapText="1"/>
    </xf>
    <xf numFmtId="0" fontId="38" fillId="0" borderId="44" xfId="0" applyFont="1" applyFill="1" applyBorder="1" applyAlignment="1">
      <alignment horizontal="left" vertical="center" wrapText="1"/>
    </xf>
    <xf numFmtId="0" fontId="34" fillId="6" borderId="45" xfId="0" applyFont="1" applyFill="1" applyBorder="1" applyAlignment="1">
      <alignment horizontal="center" vertical="center" wrapText="1"/>
    </xf>
    <xf numFmtId="0" fontId="32" fillId="0" borderId="44" xfId="0" applyFont="1" applyFill="1" applyBorder="1" applyAlignment="1">
      <alignment horizontal="distributed" vertical="center" wrapText="1"/>
    </xf>
    <xf numFmtId="0" fontId="32" fillId="0" borderId="44" xfId="0" applyFont="1" applyFill="1" applyBorder="1" applyAlignment="1">
      <alignment vertical="center" wrapText="1" shrinkToFit="1"/>
    </xf>
    <xf numFmtId="0" fontId="35" fillId="0" borderId="46"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0" fillId="0" borderId="44" xfId="0" applyFont="1" applyFill="1" applyBorder="1" applyAlignment="1">
      <alignment horizontal="left" vertical="top" wrapText="1"/>
    </xf>
    <xf numFmtId="0" fontId="27" fillId="0" borderId="0" xfId="0" applyFont="1" applyFill="1" applyBorder="1" applyAlignment="1">
      <alignment vertical="center" wrapText="1" shrinkToFit="1"/>
    </xf>
    <xf numFmtId="49" fontId="32" fillId="0" borderId="48" xfId="0" applyNumberFormat="1" applyFont="1" applyFill="1" applyBorder="1" applyAlignment="1">
      <alignment horizontal="center" vertical="center" wrapText="1"/>
    </xf>
    <xf numFmtId="0" fontId="38" fillId="0" borderId="48" xfId="0" applyFont="1" applyFill="1" applyBorder="1" applyAlignment="1">
      <alignment horizontal="left" vertical="center" wrapText="1"/>
    </xf>
    <xf numFmtId="0" fontId="40" fillId="7" borderId="48" xfId="0" applyFont="1" applyFill="1" applyBorder="1" applyAlignment="1">
      <alignment horizontal="center" vertical="center" wrapText="1"/>
    </xf>
    <xf numFmtId="0" fontId="32" fillId="0" borderId="48" xfId="0" applyFont="1" applyFill="1" applyBorder="1" applyAlignment="1">
      <alignment horizontal="distributed" vertical="center" wrapText="1"/>
    </xf>
    <xf numFmtId="0" fontId="32" fillId="0" borderId="48" xfId="0" applyFont="1" applyFill="1" applyBorder="1" applyAlignment="1">
      <alignment vertical="center" wrapText="1" shrinkToFit="1"/>
    </xf>
    <xf numFmtId="0" fontId="35" fillId="0" borderId="49"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0" fillId="0" borderId="48" xfId="0" applyFont="1" applyFill="1" applyBorder="1" applyAlignment="1">
      <alignment horizontal="left" vertical="top" wrapText="1"/>
    </xf>
    <xf numFmtId="0" fontId="40" fillId="7" borderId="36" xfId="0" applyFont="1" applyFill="1" applyBorder="1" applyAlignment="1">
      <alignment horizontal="center" vertical="center" wrapText="1"/>
    </xf>
    <xf numFmtId="0" fontId="38" fillId="0" borderId="14" xfId="0" applyFont="1" applyFill="1" applyBorder="1" applyAlignment="1">
      <alignment horizontal="left" vertical="center" wrapText="1"/>
    </xf>
    <xf numFmtId="0" fontId="40" fillId="7" borderId="14" xfId="0" applyFont="1" applyFill="1" applyBorder="1" applyAlignment="1">
      <alignment horizontal="center" vertical="center" wrapText="1"/>
    </xf>
    <xf numFmtId="0" fontId="32" fillId="0" borderId="14" xfId="0" applyFont="1" applyFill="1" applyBorder="1" applyAlignment="1">
      <alignment horizontal="distributed" vertical="center" wrapText="1"/>
    </xf>
    <xf numFmtId="0" fontId="32" fillId="0" borderId="14" xfId="0" applyFont="1" applyFill="1" applyBorder="1" applyAlignment="1">
      <alignment vertical="center" wrapText="1" shrinkToFit="1"/>
    </xf>
    <xf numFmtId="0" fontId="41" fillId="0" borderId="11"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0" fillId="0" borderId="14" xfId="0" applyFont="1" applyFill="1" applyBorder="1" applyAlignment="1">
      <alignment horizontal="left" vertical="top" wrapText="1"/>
    </xf>
    <xf numFmtId="38" fontId="20" fillId="0" borderId="2" xfId="1" applyFont="1" applyFill="1" applyBorder="1" applyAlignment="1">
      <alignment horizontal="center" vertical="center"/>
    </xf>
    <xf numFmtId="38" fontId="20" fillId="0" borderId="3" xfId="1" applyFont="1" applyFill="1" applyBorder="1" applyAlignment="1">
      <alignment horizontal="center" vertical="center"/>
    </xf>
    <xf numFmtId="38" fontId="21" fillId="2" borderId="7" xfId="1" quotePrefix="1" applyFont="1" applyFill="1" applyBorder="1" applyAlignment="1" applyProtection="1">
      <alignment horizontal="right" vertical="center"/>
      <protection locked="0"/>
    </xf>
    <xf numFmtId="38" fontId="21" fillId="2" borderId="8" xfId="1" applyFont="1" applyFill="1" applyBorder="1" applyAlignment="1" applyProtection="1">
      <alignment horizontal="right" vertical="center"/>
      <protection locked="0"/>
    </xf>
    <xf numFmtId="38" fontId="21" fillId="2" borderId="9" xfId="1" applyFont="1" applyFill="1" applyBorder="1" applyAlignment="1" applyProtection="1">
      <alignment horizontal="right" vertical="center"/>
      <protection locked="0"/>
    </xf>
    <xf numFmtId="38" fontId="20" fillId="0" borderId="5" xfId="1" applyFont="1" applyFill="1" applyBorder="1" applyAlignment="1">
      <alignment horizontal="center" vertical="center"/>
    </xf>
    <xf numFmtId="38" fontId="21" fillId="0" borderId="28" xfId="1" applyFont="1" applyFill="1" applyBorder="1" applyAlignment="1" applyProtection="1">
      <alignment horizontal="right" vertical="center"/>
      <protection locked="0"/>
    </xf>
    <xf numFmtId="38" fontId="21" fillId="3" borderId="7" xfId="1" applyFont="1" applyFill="1" applyBorder="1" applyAlignment="1" applyProtection="1">
      <alignment horizontal="right" vertical="center"/>
      <protection locked="0"/>
    </xf>
    <xf numFmtId="38" fontId="21" fillId="3" borderId="8" xfId="1" applyFont="1" applyFill="1" applyBorder="1" applyAlignment="1" applyProtection="1">
      <alignment horizontal="right" vertical="center"/>
      <protection locked="0"/>
    </xf>
    <xf numFmtId="38" fontId="21"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18" fillId="0" borderId="5" xfId="1" applyFont="1" applyBorder="1" applyAlignment="1">
      <alignment horizontal="left" vertical="top" wrapText="1"/>
    </xf>
    <xf numFmtId="38" fontId="22"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8"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3" fillId="0" borderId="1" xfId="1" applyFont="1" applyFill="1" applyBorder="1" applyAlignment="1" applyProtection="1">
      <alignment horizontal="center" vertical="center"/>
      <protection locked="0"/>
    </xf>
    <xf numFmtId="38" fontId="13"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18"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right" vertical="center" shrinkToFit="1"/>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9"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0"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4" xfId="0" applyFont="1" applyFill="1" applyBorder="1" applyAlignment="1">
      <alignment horizontal="left" vertical="center" wrapText="1"/>
    </xf>
  </cellXfs>
  <cellStyles count="4">
    <cellStyle name="桁区切り" xfId="1" builtinId="6"/>
    <cellStyle name="桁区切り 2" xfId="3"/>
    <cellStyle name="標準" xfId="0" builtinId="0"/>
    <cellStyle name="標準 2" xfId="2"/>
  </cellStyles>
  <dxfs count="51">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xdr:cNvGrpSpPr/>
      </xdr:nvGrpSpPr>
      <xdr:grpSpPr>
        <a:xfrm>
          <a:off x="6096000"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1</xdr:col>
      <xdr:colOff>111919</xdr:colOff>
      <xdr:row>41</xdr:row>
      <xdr:rowOff>100013</xdr:rowOff>
    </xdr:from>
    <xdr:to>
      <xdr:col>3</xdr:col>
      <xdr:colOff>28575</xdr:colOff>
      <xdr:row>41</xdr:row>
      <xdr:rowOff>100013</xdr:rowOff>
    </xdr:to>
    <xdr:cxnSp macro="">
      <xdr:nvCxnSpPr>
        <xdr:cNvPr id="6" name="直線コネクタ 5"/>
        <xdr:cNvCxnSpPr/>
      </xdr:nvCxnSpPr>
      <xdr:spPr>
        <a:xfrm>
          <a:off x="350044" y="9701213"/>
          <a:ext cx="39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107156</xdr:colOff>
      <xdr:row>41</xdr:row>
      <xdr:rowOff>135731</xdr:rowOff>
    </xdr:from>
    <xdr:to>
      <xdr:col>3</xdr:col>
      <xdr:colOff>30956</xdr:colOff>
      <xdr:row>41</xdr:row>
      <xdr:rowOff>138113</xdr:rowOff>
    </xdr:to>
    <xdr:cxnSp macro="">
      <xdr:nvCxnSpPr>
        <xdr:cNvPr id="7" name="直線コネクタ 6"/>
        <xdr:cNvCxnSpPr/>
      </xdr:nvCxnSpPr>
      <xdr:spPr>
        <a:xfrm flipV="1">
          <a:off x="345281" y="9736931"/>
          <a:ext cx="400050" cy="2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111919</xdr:colOff>
      <xdr:row>40</xdr:row>
      <xdr:rowOff>88107</xdr:rowOff>
    </xdr:from>
    <xdr:to>
      <xdr:col>4</xdr:col>
      <xdr:colOff>28575</xdr:colOff>
      <xdr:row>40</xdr:row>
      <xdr:rowOff>88107</xdr:rowOff>
    </xdr:to>
    <xdr:cxnSp macro="">
      <xdr:nvCxnSpPr>
        <xdr:cNvPr id="14" name="直線コネクタ 13"/>
        <xdr:cNvCxnSpPr/>
      </xdr:nvCxnSpPr>
      <xdr:spPr>
        <a:xfrm>
          <a:off x="588169" y="9470232"/>
          <a:ext cx="39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121443</xdr:colOff>
      <xdr:row>40</xdr:row>
      <xdr:rowOff>119063</xdr:rowOff>
    </xdr:from>
    <xdr:to>
      <xdr:col>4</xdr:col>
      <xdr:colOff>38099</xdr:colOff>
      <xdr:row>40</xdr:row>
      <xdr:rowOff>119063</xdr:rowOff>
    </xdr:to>
    <xdr:cxnSp macro="">
      <xdr:nvCxnSpPr>
        <xdr:cNvPr id="15" name="直線コネクタ 14"/>
        <xdr:cNvCxnSpPr/>
      </xdr:nvCxnSpPr>
      <xdr:spPr>
        <a:xfrm>
          <a:off x="597693" y="9501188"/>
          <a:ext cx="39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showGridLines="0" showZeros="0" tabSelected="1" view="pageBreakPreview" zoomScaleNormal="100" zoomScaleSheetLayoutView="100" workbookViewId="0">
      <selection activeCell="B42" sqref="B42:F42"/>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75.6640625" style="6" bestFit="1" customWidth="1"/>
    <col min="34" max="34" width="27.5" style="6" customWidth="1"/>
    <col min="35" max="16384" width="8.83203125" style="6"/>
  </cols>
  <sheetData>
    <row r="1" spans="1:38" s="52" customFormat="1" ht="17.25" customHeight="1" x14ac:dyDescent="0.2">
      <c r="A1" s="50" t="s">
        <v>52</v>
      </c>
      <c r="B1" s="51"/>
      <c r="C1" s="51"/>
      <c r="D1" s="51"/>
      <c r="E1" s="51"/>
      <c r="F1" s="51"/>
      <c r="G1" s="51"/>
      <c r="H1" s="51"/>
      <c r="I1" s="51"/>
      <c r="J1" s="51"/>
      <c r="K1" s="51"/>
      <c r="L1" s="51"/>
      <c r="M1" s="51"/>
      <c r="N1" s="51"/>
      <c r="O1" s="51"/>
      <c r="P1" s="51"/>
      <c r="Q1" s="51"/>
      <c r="R1" s="51"/>
      <c r="S1" s="51"/>
      <c r="T1" s="51"/>
      <c r="U1" s="51"/>
      <c r="V1" s="51"/>
      <c r="W1" s="51"/>
      <c r="X1" s="51"/>
      <c r="Y1" s="51"/>
      <c r="Z1" s="51"/>
      <c r="AA1" s="170" t="s">
        <v>31</v>
      </c>
      <c r="AB1" s="171"/>
      <c r="AC1" s="171"/>
      <c r="AD1" s="172"/>
    </row>
    <row r="2" spans="1:38" ht="8.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38" ht="17.25" customHeight="1" x14ac:dyDescent="0.2">
      <c r="A3" s="169" t="s">
        <v>55</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67"/>
    </row>
    <row r="5" spans="1:38" ht="17.25" customHeight="1" x14ac:dyDescent="0.2">
      <c r="A5" s="3"/>
      <c r="B5" s="58" t="s">
        <v>35</v>
      </c>
      <c r="C5" s="3"/>
      <c r="D5" s="3"/>
      <c r="E5" s="8"/>
      <c r="F5" s="8"/>
      <c r="G5" s="8"/>
      <c r="H5" s="8"/>
      <c r="I5" s="8"/>
      <c r="J5" s="8"/>
      <c r="K5" s="8"/>
      <c r="L5" s="8"/>
      <c r="M5" s="8"/>
      <c r="N5" s="8"/>
      <c r="O5" s="8"/>
      <c r="P5" s="8"/>
      <c r="Q5" s="9"/>
      <c r="R5" s="9"/>
      <c r="S5" s="3"/>
      <c r="T5" s="10"/>
      <c r="U5" s="10"/>
      <c r="V5" s="7"/>
      <c r="W5" s="11"/>
      <c r="X5" s="11"/>
      <c r="Y5" s="11"/>
      <c r="Z5" s="11"/>
      <c r="AA5" s="12"/>
      <c r="AB5" s="12"/>
      <c r="AC5" s="3"/>
    </row>
    <row r="6" spans="1:38" ht="29.25" customHeight="1" x14ac:dyDescent="0.2">
      <c r="A6" s="3"/>
      <c r="B6" s="175" t="s">
        <v>25</v>
      </c>
      <c r="C6" s="175"/>
      <c r="D6" s="175"/>
      <c r="E6" s="175"/>
      <c r="F6" s="175"/>
      <c r="G6" s="175"/>
      <c r="H6" s="175"/>
      <c r="I6" s="175"/>
      <c r="J6" s="175"/>
      <c r="K6" s="175"/>
      <c r="L6" s="8"/>
      <c r="M6" s="175" t="s">
        <v>45</v>
      </c>
      <c r="N6" s="175"/>
      <c r="O6" s="175"/>
      <c r="P6" s="175"/>
      <c r="Q6" s="175"/>
      <c r="R6" s="175"/>
      <c r="S6" s="175"/>
      <c r="T6" s="175"/>
      <c r="U6" s="175"/>
      <c r="V6" s="175"/>
      <c r="W6" s="11"/>
      <c r="X6" s="179" t="s">
        <v>4</v>
      </c>
      <c r="Y6" s="179"/>
      <c r="Z6" s="11"/>
      <c r="AA6" s="179" t="s">
        <v>5</v>
      </c>
      <c r="AB6" s="179"/>
      <c r="AC6" s="179"/>
    </row>
    <row r="7" spans="1:38" ht="20.25" customHeight="1" x14ac:dyDescent="0.2">
      <c r="A7" s="3"/>
      <c r="B7" s="57" t="s">
        <v>3</v>
      </c>
      <c r="C7" s="46"/>
      <c r="D7" s="13" t="s">
        <v>2</v>
      </c>
      <c r="E7" s="47"/>
      <c r="F7" s="14" t="s">
        <v>0</v>
      </c>
      <c r="G7" s="174"/>
      <c r="H7" s="174"/>
      <c r="I7" s="174"/>
      <c r="J7" s="174"/>
      <c r="K7" s="55" t="s">
        <v>1</v>
      </c>
      <c r="L7" s="15"/>
      <c r="M7" s="57" t="s">
        <v>3</v>
      </c>
      <c r="N7" s="46"/>
      <c r="O7" s="13" t="s">
        <v>2</v>
      </c>
      <c r="P7" s="48"/>
      <c r="Q7" s="14" t="s">
        <v>0</v>
      </c>
      <c r="R7" s="174"/>
      <c r="S7" s="174"/>
      <c r="T7" s="174"/>
      <c r="U7" s="174"/>
      <c r="V7" s="55" t="s">
        <v>1</v>
      </c>
      <c r="W7" s="54"/>
      <c r="X7" s="161" t="str">
        <f>IFERROR(TRUNC((G7-R7)/G7,3),"")</f>
        <v/>
      </c>
      <c r="Y7" s="161"/>
      <c r="Z7" s="54"/>
      <c r="AA7" s="64" t="str">
        <f>IF(X7="","",IF(X7&gt;=0.5,"○",""))</f>
        <v/>
      </c>
      <c r="AB7" s="181" t="s">
        <v>13</v>
      </c>
      <c r="AC7" s="181"/>
    </row>
    <row r="8" spans="1:38" ht="20.25" customHeight="1" thickBot="1" x14ac:dyDescent="0.25">
      <c r="A8" s="3"/>
      <c r="B8" s="57" t="s">
        <v>3</v>
      </c>
      <c r="C8" s="46"/>
      <c r="D8" s="13" t="s">
        <v>2</v>
      </c>
      <c r="E8" s="47"/>
      <c r="F8" s="14" t="s">
        <v>0</v>
      </c>
      <c r="G8" s="174"/>
      <c r="H8" s="174"/>
      <c r="I8" s="174"/>
      <c r="J8" s="174"/>
      <c r="K8" s="55" t="s">
        <v>1</v>
      </c>
      <c r="L8" s="15"/>
      <c r="M8" s="57" t="s">
        <v>3</v>
      </c>
      <c r="N8" s="46"/>
      <c r="O8" s="13" t="s">
        <v>2</v>
      </c>
      <c r="P8" s="48"/>
      <c r="Q8" s="14" t="s">
        <v>0</v>
      </c>
      <c r="R8" s="174"/>
      <c r="S8" s="174"/>
      <c r="T8" s="174"/>
      <c r="U8" s="174"/>
      <c r="V8" s="55" t="s">
        <v>1</v>
      </c>
      <c r="W8" s="54"/>
      <c r="X8" s="161" t="str">
        <f t="shared" ref="X8:X10" si="0">IFERROR(TRUNC((G8-R8)/G8,3),"")</f>
        <v/>
      </c>
      <c r="Y8" s="161"/>
      <c r="Z8" s="54"/>
      <c r="AA8" s="64" t="str">
        <f t="shared" ref="AA8" si="1">IF(X8="","",IF(X8&gt;=0.5,"○",""))</f>
        <v/>
      </c>
      <c r="AB8" s="181"/>
      <c r="AC8" s="181"/>
      <c r="AG8" s="6" t="s">
        <v>32</v>
      </c>
    </row>
    <row r="9" spans="1:38" ht="20.25" customHeight="1" thickTop="1" thickBot="1" x14ac:dyDescent="0.25">
      <c r="A9" s="3"/>
      <c r="B9" s="57" t="s">
        <v>3</v>
      </c>
      <c r="C9" s="46"/>
      <c r="D9" s="13" t="s">
        <v>2</v>
      </c>
      <c r="E9" s="47"/>
      <c r="F9" s="14" t="s">
        <v>0</v>
      </c>
      <c r="G9" s="185"/>
      <c r="H9" s="185"/>
      <c r="I9" s="185"/>
      <c r="J9" s="185"/>
      <c r="K9" s="55" t="s">
        <v>1</v>
      </c>
      <c r="L9" s="15"/>
      <c r="M9" s="57" t="s">
        <v>3</v>
      </c>
      <c r="N9" s="46"/>
      <c r="O9" s="13" t="s">
        <v>2</v>
      </c>
      <c r="P9" s="48"/>
      <c r="Q9" s="14" t="s">
        <v>0</v>
      </c>
      <c r="R9" s="185"/>
      <c r="S9" s="185"/>
      <c r="T9" s="185"/>
      <c r="U9" s="185"/>
      <c r="V9" s="55" t="s">
        <v>1</v>
      </c>
      <c r="W9" s="3"/>
      <c r="X9" s="161" t="str">
        <f t="shared" si="0"/>
        <v/>
      </c>
      <c r="Y9" s="161"/>
      <c r="Z9" s="54"/>
      <c r="AA9" s="64" t="str">
        <f>IF(X9="","",IF(X9&gt;=0.5,"○",""))</f>
        <v/>
      </c>
      <c r="AB9" s="181"/>
      <c r="AC9" s="181"/>
      <c r="AG9" s="17" t="s">
        <v>21</v>
      </c>
      <c r="AH9" s="18"/>
      <c r="AI9" s="18"/>
      <c r="AJ9" s="18"/>
      <c r="AK9" s="18"/>
      <c r="AL9" s="19"/>
    </row>
    <row r="10" spans="1:38" ht="20.25" customHeight="1" thickBot="1" x14ac:dyDescent="0.25">
      <c r="A10" s="3"/>
      <c r="B10" s="166" t="s">
        <v>26</v>
      </c>
      <c r="C10" s="166"/>
      <c r="D10" s="166"/>
      <c r="E10" s="166"/>
      <c r="F10" s="167"/>
      <c r="G10" s="182">
        <f>SUM(G7:G9)</f>
        <v>0</v>
      </c>
      <c r="H10" s="183"/>
      <c r="I10" s="183"/>
      <c r="J10" s="184"/>
      <c r="K10" s="20" t="s">
        <v>1</v>
      </c>
      <c r="L10" s="15"/>
      <c r="M10" s="166" t="s">
        <v>15</v>
      </c>
      <c r="N10" s="166"/>
      <c r="O10" s="166"/>
      <c r="P10" s="166"/>
      <c r="Q10" s="167"/>
      <c r="R10" s="182">
        <f>SUM(R7:U9)</f>
        <v>0</v>
      </c>
      <c r="S10" s="183"/>
      <c r="T10" s="183"/>
      <c r="U10" s="184"/>
      <c r="V10" s="20" t="s">
        <v>1</v>
      </c>
      <c r="W10" s="3"/>
      <c r="X10" s="161" t="str">
        <f t="shared" si="0"/>
        <v/>
      </c>
      <c r="Y10" s="161"/>
      <c r="Z10" s="54"/>
      <c r="AA10" s="64" t="str">
        <f>IF(X10="","",IF(X10&gt;=0.3,"○",""))</f>
        <v/>
      </c>
      <c r="AB10" s="180" t="s">
        <v>14</v>
      </c>
      <c r="AC10" s="180"/>
      <c r="AG10" s="21" t="s">
        <v>20</v>
      </c>
      <c r="AH10" s="3"/>
      <c r="AI10" s="3"/>
      <c r="AJ10" s="3"/>
      <c r="AK10" s="3"/>
      <c r="AL10" s="22"/>
    </row>
    <row r="11" spans="1:38" ht="24" customHeight="1" thickBot="1" x14ac:dyDescent="0.25">
      <c r="A11" s="3"/>
      <c r="B11" s="173" t="s">
        <v>47</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54"/>
      <c r="AA11" s="45" t="s">
        <v>17</v>
      </c>
      <c r="AB11" s="45"/>
      <c r="AC11" s="45"/>
      <c r="AG11" s="21"/>
      <c r="AH11" s="26">
        <f>G10-R10</f>
        <v>0</v>
      </c>
      <c r="AI11" s="27" t="s">
        <v>23</v>
      </c>
      <c r="AJ11" s="27"/>
      <c r="AK11" s="27"/>
      <c r="AL11" s="22"/>
    </row>
    <row r="12" spans="1:38" ht="17.25" customHeight="1" x14ac:dyDescent="0.2">
      <c r="A12" s="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54"/>
      <c r="AA12" s="41"/>
      <c r="AB12" s="41"/>
      <c r="AC12" s="41"/>
      <c r="AG12" s="21"/>
      <c r="AH12" s="27"/>
      <c r="AI12" s="27"/>
      <c r="AJ12" s="27"/>
      <c r="AK12" s="27"/>
      <c r="AL12" s="22"/>
    </row>
    <row r="13" spans="1:38" ht="12.75" customHeight="1" thickBot="1" x14ac:dyDescent="0.25">
      <c r="A13" s="3"/>
      <c r="B13" s="66"/>
      <c r="C13" s="66"/>
      <c r="D13" s="66"/>
      <c r="E13" s="66"/>
      <c r="F13" s="66"/>
      <c r="G13" s="66"/>
      <c r="H13" s="66"/>
      <c r="I13" s="66"/>
      <c r="J13" s="66"/>
      <c r="K13" s="66"/>
      <c r="L13" s="66"/>
      <c r="M13" s="66"/>
      <c r="N13" s="66"/>
      <c r="O13" s="66"/>
      <c r="P13" s="66"/>
      <c r="Q13" s="66"/>
      <c r="R13" s="66"/>
      <c r="S13" s="66"/>
      <c r="T13" s="66"/>
      <c r="U13" s="66"/>
      <c r="V13" s="66"/>
      <c r="W13" s="66"/>
      <c r="X13" s="66"/>
      <c r="Y13" s="66"/>
      <c r="Z13" s="65"/>
      <c r="AA13" s="41"/>
      <c r="AB13" s="41"/>
      <c r="AC13" s="41"/>
      <c r="AG13" s="21"/>
      <c r="AH13" s="27"/>
      <c r="AI13" s="27"/>
      <c r="AJ13" s="27"/>
      <c r="AK13" s="27"/>
      <c r="AL13" s="22"/>
    </row>
    <row r="14" spans="1:38" ht="21.75" customHeight="1" thickBot="1" x14ac:dyDescent="0.25">
      <c r="A14" s="3"/>
      <c r="B14" s="189" t="s">
        <v>24</v>
      </c>
      <c r="C14" s="189"/>
      <c r="D14" s="189"/>
      <c r="E14" s="189"/>
      <c r="F14" s="190"/>
      <c r="G14" s="191">
        <f>MAX(ROUNDDOWN(G10-R10,-3),0)</f>
        <v>0</v>
      </c>
      <c r="H14" s="192"/>
      <c r="I14" s="192"/>
      <c r="J14" s="192"/>
      <c r="K14" s="193"/>
      <c r="L14" s="25" t="s">
        <v>1</v>
      </c>
      <c r="M14" s="25" t="s">
        <v>27</v>
      </c>
      <c r="N14" s="25"/>
      <c r="O14" s="62"/>
      <c r="P14" s="62"/>
      <c r="Q14" s="24"/>
      <c r="R14" s="24"/>
      <c r="S14" s="24"/>
      <c r="T14" s="24"/>
      <c r="U14" s="62"/>
      <c r="V14" s="3"/>
      <c r="W14" s="54"/>
      <c r="Y14" s="54"/>
      <c r="Z14" s="54"/>
      <c r="AA14" s="61"/>
      <c r="AB14" s="3"/>
      <c r="AC14" s="3"/>
      <c r="AG14" s="28" t="s">
        <v>22</v>
      </c>
      <c r="AH14" s="29"/>
      <c r="AI14" s="29"/>
      <c r="AJ14" s="29"/>
      <c r="AK14" s="29"/>
      <c r="AL14" s="30"/>
    </row>
    <row r="15" spans="1:38" ht="12.75" customHeight="1" x14ac:dyDescent="0.2">
      <c r="A15" s="3"/>
      <c r="B15" s="62"/>
      <c r="C15" s="62"/>
      <c r="D15" s="62"/>
      <c r="E15" s="62"/>
      <c r="F15" s="62"/>
      <c r="G15" s="31" t="s">
        <v>18</v>
      </c>
      <c r="H15" s="25"/>
      <c r="I15" s="25"/>
      <c r="J15" s="25"/>
      <c r="K15" s="25"/>
      <c r="L15" s="25"/>
      <c r="M15" s="25"/>
      <c r="N15" s="25"/>
      <c r="O15" s="25"/>
      <c r="P15" s="62"/>
      <c r="Q15" s="62"/>
      <c r="R15" s="24"/>
      <c r="S15" s="24"/>
      <c r="T15" s="24"/>
      <c r="U15" s="24"/>
      <c r="V15" s="62"/>
      <c r="W15" s="3"/>
      <c r="X15" s="54"/>
      <c r="Y15" s="54"/>
      <c r="Z15" s="54"/>
      <c r="AA15" s="61"/>
      <c r="AB15" s="3"/>
      <c r="AC15" s="3"/>
    </row>
    <row r="16" spans="1:38" ht="17.25" customHeight="1" x14ac:dyDescent="0.2">
      <c r="A16" s="3"/>
      <c r="B16" s="59" t="s">
        <v>36</v>
      </c>
      <c r="C16" s="32"/>
      <c r="D16" s="32"/>
      <c r="E16" s="33"/>
      <c r="F16" s="33"/>
      <c r="G16" s="24"/>
      <c r="H16" s="24"/>
      <c r="I16" s="24"/>
      <c r="J16" s="24"/>
      <c r="K16" s="62"/>
      <c r="L16" s="62"/>
      <c r="M16" s="62"/>
      <c r="N16" s="62"/>
      <c r="O16" s="25"/>
      <c r="P16" s="62"/>
      <c r="Q16" s="62"/>
      <c r="R16" s="24"/>
      <c r="S16" s="24"/>
      <c r="T16" s="24"/>
      <c r="U16" s="34"/>
      <c r="V16" s="33"/>
      <c r="W16" s="32"/>
      <c r="X16" s="35"/>
      <c r="Y16" s="35"/>
      <c r="Z16" s="35"/>
      <c r="AA16" s="36"/>
      <c r="AB16" s="32"/>
      <c r="AC16" s="32"/>
    </row>
    <row r="17" spans="2:29" s="3" customFormat="1" ht="21" customHeight="1" x14ac:dyDescent="0.2">
      <c r="B17" s="159">
        <v>1</v>
      </c>
      <c r="C17" s="162" t="s">
        <v>9</v>
      </c>
      <c r="D17" s="162"/>
      <c r="E17" s="162"/>
      <c r="F17" s="163"/>
      <c r="G17" s="37"/>
      <c r="H17" s="38"/>
      <c r="I17" s="38"/>
      <c r="J17" s="38"/>
      <c r="K17" s="38"/>
      <c r="L17" s="38"/>
      <c r="M17" s="38"/>
      <c r="N17" s="38"/>
      <c r="O17" s="38"/>
      <c r="P17" s="38"/>
      <c r="Q17" s="38"/>
      <c r="R17" s="39"/>
      <c r="S17" s="39"/>
      <c r="T17" s="14"/>
      <c r="U17" s="164" t="s">
        <v>7</v>
      </c>
      <c r="V17" s="165"/>
      <c r="W17" s="40"/>
      <c r="X17" s="39"/>
      <c r="Y17" s="39"/>
      <c r="Z17" s="39"/>
      <c r="AA17" s="39"/>
      <c r="AB17" s="39"/>
      <c r="AC17" s="14"/>
    </row>
    <row r="18" spans="2:29" s="3" customFormat="1" ht="21" customHeight="1" x14ac:dyDescent="0.2">
      <c r="B18" s="160"/>
      <c r="C18" s="162" t="s">
        <v>8</v>
      </c>
      <c r="D18" s="162"/>
      <c r="E18" s="162"/>
      <c r="F18" s="162"/>
      <c r="G18" s="37"/>
      <c r="H18" s="38"/>
      <c r="I18" s="38"/>
      <c r="J18" s="38"/>
      <c r="K18" s="38"/>
      <c r="L18" s="38"/>
      <c r="M18" s="38"/>
      <c r="N18" s="38"/>
      <c r="O18" s="38"/>
      <c r="P18" s="38"/>
      <c r="Q18" s="38"/>
      <c r="R18" s="39"/>
      <c r="S18" s="39"/>
      <c r="T18" s="14"/>
      <c r="U18" s="164" t="s">
        <v>10</v>
      </c>
      <c r="V18" s="165"/>
      <c r="W18" s="40"/>
      <c r="X18" s="39"/>
      <c r="Y18" s="39"/>
      <c r="Z18" s="39"/>
      <c r="AA18" s="39"/>
      <c r="AB18" s="39"/>
      <c r="AC18" s="14"/>
    </row>
    <row r="19" spans="2:29" s="3" customFormat="1" ht="21" customHeight="1" x14ac:dyDescent="0.2">
      <c r="B19" s="159">
        <v>2</v>
      </c>
      <c r="C19" s="162" t="s">
        <v>9</v>
      </c>
      <c r="D19" s="162"/>
      <c r="E19" s="162"/>
      <c r="F19" s="162"/>
      <c r="G19" s="37"/>
      <c r="H19" s="38"/>
      <c r="I19" s="38"/>
      <c r="J19" s="38"/>
      <c r="K19" s="38"/>
      <c r="L19" s="38"/>
      <c r="M19" s="38"/>
      <c r="N19" s="38"/>
      <c r="O19" s="38"/>
      <c r="P19" s="38"/>
      <c r="Q19" s="38"/>
      <c r="R19" s="39"/>
      <c r="S19" s="39"/>
      <c r="T19" s="14"/>
      <c r="U19" s="164" t="s">
        <v>7</v>
      </c>
      <c r="V19" s="165"/>
      <c r="W19" s="40"/>
      <c r="X19" s="39"/>
      <c r="Y19" s="39"/>
      <c r="Z19" s="39"/>
      <c r="AA19" s="39"/>
      <c r="AB19" s="39"/>
      <c r="AC19" s="14"/>
    </row>
    <row r="20" spans="2:29" s="3" customFormat="1" ht="21" customHeight="1" x14ac:dyDescent="0.2">
      <c r="B20" s="160"/>
      <c r="C20" s="162" t="s">
        <v>8</v>
      </c>
      <c r="D20" s="162"/>
      <c r="E20" s="162"/>
      <c r="F20" s="162"/>
      <c r="G20" s="37"/>
      <c r="H20" s="38"/>
      <c r="I20" s="38"/>
      <c r="J20" s="38"/>
      <c r="K20" s="38"/>
      <c r="L20" s="38"/>
      <c r="M20" s="38"/>
      <c r="N20" s="38"/>
      <c r="O20" s="38"/>
      <c r="P20" s="38"/>
      <c r="Q20" s="38"/>
      <c r="R20" s="39"/>
      <c r="S20" s="39"/>
      <c r="T20" s="14"/>
      <c r="U20" s="164" t="s">
        <v>10</v>
      </c>
      <c r="V20" s="165"/>
      <c r="W20" s="40"/>
      <c r="X20" s="39"/>
      <c r="Y20" s="39"/>
      <c r="Z20" s="39"/>
      <c r="AA20" s="39"/>
      <c r="AB20" s="39"/>
      <c r="AC20" s="14"/>
    </row>
    <row r="21" spans="2:29" s="3" customFormat="1" ht="21" customHeight="1" x14ac:dyDescent="0.2">
      <c r="B21" s="159">
        <v>3</v>
      </c>
      <c r="C21" s="162" t="s">
        <v>9</v>
      </c>
      <c r="D21" s="162"/>
      <c r="E21" s="162"/>
      <c r="F21" s="162"/>
      <c r="G21" s="37"/>
      <c r="H21" s="38"/>
      <c r="I21" s="38"/>
      <c r="J21" s="38"/>
      <c r="K21" s="38"/>
      <c r="L21" s="38"/>
      <c r="M21" s="38"/>
      <c r="N21" s="38"/>
      <c r="O21" s="38"/>
      <c r="P21" s="38"/>
      <c r="Q21" s="38"/>
      <c r="R21" s="39"/>
      <c r="S21" s="39"/>
      <c r="T21" s="14"/>
      <c r="U21" s="164" t="s">
        <v>7</v>
      </c>
      <c r="V21" s="165"/>
      <c r="W21" s="40"/>
      <c r="X21" s="39"/>
      <c r="Y21" s="39"/>
      <c r="Z21" s="39"/>
      <c r="AA21" s="39"/>
      <c r="AB21" s="39"/>
      <c r="AC21" s="14"/>
    </row>
    <row r="22" spans="2:29" s="3" customFormat="1" ht="21" customHeight="1" x14ac:dyDescent="0.2">
      <c r="B22" s="160"/>
      <c r="C22" s="162" t="s">
        <v>8</v>
      </c>
      <c r="D22" s="162"/>
      <c r="E22" s="162"/>
      <c r="F22" s="162"/>
      <c r="G22" s="37"/>
      <c r="H22" s="38"/>
      <c r="I22" s="38"/>
      <c r="J22" s="38"/>
      <c r="K22" s="38"/>
      <c r="L22" s="38"/>
      <c r="M22" s="38"/>
      <c r="N22" s="38"/>
      <c r="O22" s="38"/>
      <c r="P22" s="38"/>
      <c r="Q22" s="38"/>
      <c r="R22" s="39"/>
      <c r="S22" s="39"/>
      <c r="T22" s="14"/>
      <c r="U22" s="164" t="s">
        <v>10</v>
      </c>
      <c r="V22" s="165"/>
      <c r="W22" s="40"/>
      <c r="X22" s="39"/>
      <c r="Y22" s="39"/>
      <c r="Z22" s="39"/>
      <c r="AA22" s="39"/>
      <c r="AB22" s="39"/>
      <c r="AC22" s="14"/>
    </row>
    <row r="23" spans="2:29" s="3" customFormat="1" ht="21" customHeight="1" x14ac:dyDescent="0.2">
      <c r="B23" s="159">
        <v>4</v>
      </c>
      <c r="C23" s="162" t="s">
        <v>9</v>
      </c>
      <c r="D23" s="162"/>
      <c r="E23" s="162"/>
      <c r="F23" s="162"/>
      <c r="G23" s="37"/>
      <c r="H23" s="38"/>
      <c r="I23" s="38"/>
      <c r="J23" s="38"/>
      <c r="K23" s="38"/>
      <c r="L23" s="38"/>
      <c r="M23" s="38"/>
      <c r="N23" s="38"/>
      <c r="O23" s="38"/>
      <c r="P23" s="38"/>
      <c r="Q23" s="38"/>
      <c r="R23" s="39"/>
      <c r="S23" s="39"/>
      <c r="T23" s="14"/>
      <c r="U23" s="164" t="s">
        <v>7</v>
      </c>
      <c r="V23" s="165"/>
      <c r="W23" s="40"/>
      <c r="X23" s="39"/>
      <c r="Y23" s="39"/>
      <c r="Z23" s="39"/>
      <c r="AA23" s="39"/>
      <c r="AB23" s="39"/>
      <c r="AC23" s="14"/>
    </row>
    <row r="24" spans="2:29" s="3" customFormat="1" ht="21" customHeight="1" x14ac:dyDescent="0.2">
      <c r="B24" s="160"/>
      <c r="C24" s="162" t="s">
        <v>8</v>
      </c>
      <c r="D24" s="162"/>
      <c r="E24" s="162"/>
      <c r="F24" s="162"/>
      <c r="G24" s="37"/>
      <c r="H24" s="38"/>
      <c r="I24" s="38"/>
      <c r="J24" s="38"/>
      <c r="K24" s="38"/>
      <c r="L24" s="38"/>
      <c r="M24" s="38"/>
      <c r="N24" s="38"/>
      <c r="O24" s="38"/>
      <c r="P24" s="38"/>
      <c r="Q24" s="38"/>
      <c r="R24" s="39"/>
      <c r="S24" s="39"/>
      <c r="T24" s="14"/>
      <c r="U24" s="164" t="s">
        <v>10</v>
      </c>
      <c r="V24" s="165"/>
      <c r="W24" s="40"/>
      <c r="X24" s="39"/>
      <c r="Y24" s="39"/>
      <c r="Z24" s="39"/>
      <c r="AA24" s="39"/>
      <c r="AB24" s="39"/>
      <c r="AC24" s="14"/>
    </row>
    <row r="25" spans="2:29" s="3" customFormat="1" ht="21" customHeight="1" x14ac:dyDescent="0.2">
      <c r="B25" s="159">
        <v>5</v>
      </c>
      <c r="C25" s="162" t="s">
        <v>9</v>
      </c>
      <c r="D25" s="162"/>
      <c r="E25" s="162"/>
      <c r="F25" s="162"/>
      <c r="G25" s="37"/>
      <c r="H25" s="38"/>
      <c r="I25" s="38"/>
      <c r="J25" s="38"/>
      <c r="K25" s="38"/>
      <c r="L25" s="38"/>
      <c r="M25" s="38"/>
      <c r="N25" s="38"/>
      <c r="O25" s="38"/>
      <c r="P25" s="38"/>
      <c r="Q25" s="38"/>
      <c r="R25" s="39"/>
      <c r="S25" s="39"/>
      <c r="T25" s="14"/>
      <c r="U25" s="164" t="s">
        <v>7</v>
      </c>
      <c r="V25" s="165"/>
      <c r="W25" s="40"/>
      <c r="X25" s="39"/>
      <c r="Y25" s="39"/>
      <c r="Z25" s="39"/>
      <c r="AA25" s="39"/>
      <c r="AB25" s="39"/>
      <c r="AC25" s="14"/>
    </row>
    <row r="26" spans="2:29" s="3" customFormat="1" ht="21" customHeight="1" x14ac:dyDescent="0.2">
      <c r="B26" s="160"/>
      <c r="C26" s="162" t="s">
        <v>8</v>
      </c>
      <c r="D26" s="162"/>
      <c r="E26" s="162"/>
      <c r="F26" s="162"/>
      <c r="G26" s="37"/>
      <c r="H26" s="38"/>
      <c r="I26" s="38"/>
      <c r="J26" s="38"/>
      <c r="K26" s="38"/>
      <c r="L26" s="38"/>
      <c r="M26" s="38"/>
      <c r="N26" s="38"/>
      <c r="O26" s="38"/>
      <c r="P26" s="38"/>
      <c r="Q26" s="38"/>
      <c r="R26" s="39"/>
      <c r="S26" s="39"/>
      <c r="T26" s="14"/>
      <c r="U26" s="164" t="s">
        <v>10</v>
      </c>
      <c r="V26" s="165"/>
      <c r="W26" s="40"/>
      <c r="X26" s="39"/>
      <c r="Y26" s="39"/>
      <c r="Z26" s="39"/>
      <c r="AA26" s="39"/>
      <c r="AB26" s="39"/>
      <c r="AC26" s="14"/>
    </row>
    <row r="27" spans="2:29" s="3" customFormat="1" ht="41.25" customHeight="1" x14ac:dyDescent="0.2">
      <c r="B27" s="168" t="s">
        <v>48</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row>
    <row r="28" spans="2:29" s="3" customFormat="1" ht="1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row>
    <row r="29" spans="2:29" s="3" customFormat="1" ht="17.25" customHeight="1" x14ac:dyDescent="0.2">
      <c r="B29" s="58" t="s">
        <v>34</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row>
    <row r="30" spans="2:29" s="3" customFormat="1" ht="17.25" customHeight="1" x14ac:dyDescent="0.2">
      <c r="B30" s="159">
        <v>1</v>
      </c>
      <c r="C30" s="162" t="s">
        <v>33</v>
      </c>
      <c r="D30" s="162"/>
      <c r="E30" s="162"/>
      <c r="F30" s="163"/>
      <c r="G30" s="37"/>
      <c r="H30" s="38"/>
      <c r="I30" s="38"/>
      <c r="J30" s="38"/>
      <c r="K30" s="38"/>
      <c r="L30" s="38"/>
      <c r="M30" s="38"/>
      <c r="N30" s="38"/>
      <c r="O30" s="38"/>
      <c r="P30" s="38"/>
      <c r="Q30" s="38"/>
      <c r="R30" s="39"/>
      <c r="S30" s="39"/>
      <c r="T30" s="14"/>
      <c r="U30" s="164" t="s">
        <v>7</v>
      </c>
      <c r="V30" s="165"/>
      <c r="W30" s="40"/>
      <c r="X30" s="39"/>
      <c r="Y30" s="39"/>
      <c r="Z30" s="39"/>
      <c r="AA30" s="39"/>
      <c r="AB30" s="39"/>
      <c r="AC30" s="14"/>
    </row>
    <row r="31" spans="2:29" s="3" customFormat="1" ht="17.25" customHeight="1" x14ac:dyDescent="0.2">
      <c r="B31" s="160"/>
      <c r="C31" s="162" t="s">
        <v>8</v>
      </c>
      <c r="D31" s="162"/>
      <c r="E31" s="162"/>
      <c r="F31" s="162"/>
      <c r="G31" s="37"/>
      <c r="H31" s="38"/>
      <c r="I31" s="38"/>
      <c r="J31" s="38"/>
      <c r="K31" s="38"/>
      <c r="L31" s="38"/>
      <c r="M31" s="38"/>
      <c r="N31" s="38"/>
      <c r="O31" s="38"/>
      <c r="P31" s="38"/>
      <c r="Q31" s="38"/>
      <c r="R31" s="39"/>
      <c r="S31" s="39"/>
      <c r="T31" s="14"/>
      <c r="U31" s="164" t="s">
        <v>10</v>
      </c>
      <c r="V31" s="165"/>
      <c r="W31" s="40"/>
      <c r="X31" s="39"/>
      <c r="Y31" s="39"/>
      <c r="Z31" s="39"/>
      <c r="AA31" s="39"/>
      <c r="AB31" s="39"/>
      <c r="AC31" s="14"/>
    </row>
    <row r="32" spans="2:29" s="3" customFormat="1" ht="15.75" customHeight="1" x14ac:dyDescent="0.2">
      <c r="B32" s="63" t="s">
        <v>37</v>
      </c>
      <c r="C32" s="61"/>
      <c r="D32" s="61"/>
      <c r="E32" s="61"/>
      <c r="F32" s="61"/>
      <c r="G32" s="49"/>
      <c r="H32" s="49"/>
      <c r="I32" s="49"/>
      <c r="J32" s="49"/>
      <c r="K32" s="49"/>
      <c r="L32" s="49"/>
      <c r="M32" s="49"/>
      <c r="N32" s="49"/>
      <c r="O32" s="49"/>
      <c r="P32" s="49"/>
      <c r="Q32" s="49"/>
      <c r="R32" s="25"/>
      <c r="S32" s="25"/>
      <c r="T32" s="25"/>
      <c r="U32" s="62"/>
      <c r="V32" s="62"/>
      <c r="W32" s="25"/>
      <c r="X32" s="25"/>
      <c r="Y32" s="25"/>
      <c r="Z32" s="25"/>
      <c r="AA32" s="25"/>
      <c r="AB32" s="25"/>
      <c r="AC32" s="25"/>
    </row>
    <row r="33" spans="1:32" s="3" customFormat="1" ht="10.5" customHeight="1" thickBot="1"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row>
    <row r="34" spans="1:32" ht="17.25" customHeight="1" thickBot="1" x14ac:dyDescent="0.25">
      <c r="A34" s="3"/>
      <c r="B34" s="170" t="s">
        <v>16</v>
      </c>
      <c r="C34" s="171"/>
      <c r="D34" s="171"/>
      <c r="E34" s="171"/>
      <c r="F34" s="171"/>
      <c r="G34" s="176"/>
      <c r="H34" s="177"/>
      <c r="I34" s="178"/>
      <c r="J34" s="25" t="s">
        <v>6</v>
      </c>
      <c r="K34" s="25"/>
      <c r="L34" s="25"/>
      <c r="M34" s="25"/>
      <c r="N34" s="62"/>
      <c r="O34" s="25"/>
      <c r="P34" s="62"/>
      <c r="Q34" s="62"/>
      <c r="R34" s="24"/>
      <c r="S34" s="24"/>
      <c r="T34" s="24"/>
      <c r="U34" s="24"/>
      <c r="V34" s="62"/>
      <c r="W34" s="3"/>
      <c r="X34" s="54"/>
      <c r="Y34" s="54"/>
      <c r="Z34" s="54"/>
      <c r="AA34" s="61"/>
      <c r="AB34" s="3"/>
      <c r="AC34" s="3"/>
      <c r="AD34" s="3"/>
      <c r="AF34" s="6">
        <f>300000*G34</f>
        <v>0</v>
      </c>
    </row>
    <row r="35" spans="1:32" ht="23.25" customHeight="1" x14ac:dyDescent="0.2">
      <c r="A35" s="3"/>
      <c r="B35" s="63" t="s">
        <v>38</v>
      </c>
      <c r="C35" s="3"/>
      <c r="D35" s="3"/>
      <c r="E35" s="62"/>
      <c r="F35" s="62"/>
      <c r="G35" s="24"/>
      <c r="H35" s="24"/>
      <c r="I35" s="24"/>
      <c r="J35" s="24"/>
      <c r="K35" s="62"/>
      <c r="L35" s="62"/>
      <c r="M35" s="62"/>
      <c r="N35" s="62"/>
      <c r="O35" s="25"/>
      <c r="P35" s="62"/>
      <c r="Q35" s="62"/>
      <c r="R35" s="24"/>
      <c r="S35" s="24"/>
      <c r="T35" s="24"/>
      <c r="U35" s="24"/>
      <c r="V35" s="62"/>
      <c r="W35" s="3"/>
      <c r="X35" s="54"/>
      <c r="Y35" s="54"/>
      <c r="Z35" s="54"/>
      <c r="AA35" s="61"/>
      <c r="AB35" s="3"/>
      <c r="AC35" s="3"/>
      <c r="AD35" s="3"/>
      <c r="AF35" s="6">
        <f>400000*G34</f>
        <v>0</v>
      </c>
    </row>
    <row r="36" spans="1:32" ht="17.25" customHeight="1" thickBot="1" x14ac:dyDescent="0.25">
      <c r="A36" s="3"/>
      <c r="B36" s="81" t="s">
        <v>50</v>
      </c>
      <c r="C36" s="3"/>
      <c r="D36" s="3"/>
      <c r="E36" s="41"/>
      <c r="F36" s="41"/>
      <c r="G36" s="41"/>
      <c r="H36" s="41"/>
      <c r="I36" s="41"/>
      <c r="J36" s="41"/>
      <c r="K36" s="41"/>
      <c r="L36" s="41"/>
      <c r="M36" s="41"/>
      <c r="N36" s="41"/>
      <c r="O36" s="41"/>
      <c r="P36" s="41"/>
      <c r="Q36" s="41"/>
      <c r="R36" s="41"/>
      <c r="S36" s="41"/>
      <c r="T36" s="41"/>
      <c r="U36" s="41"/>
      <c r="V36" s="41"/>
      <c r="W36" s="41"/>
      <c r="X36" s="41"/>
      <c r="Y36" s="41"/>
      <c r="Z36" s="41"/>
      <c r="AA36" s="41"/>
      <c r="AB36" s="41"/>
      <c r="AC36" s="3"/>
      <c r="AD36" s="3"/>
    </row>
    <row r="37" spans="1:32" ht="17.25" customHeight="1" thickBot="1" x14ac:dyDescent="0.25">
      <c r="A37" s="3"/>
      <c r="B37" s="198" t="s">
        <v>16</v>
      </c>
      <c r="C37" s="199"/>
      <c r="D37" s="199"/>
      <c r="E37" s="199"/>
      <c r="F37" s="200"/>
      <c r="G37" s="201">
        <f>G34</f>
        <v>0</v>
      </c>
      <c r="H37" s="202"/>
      <c r="I37" s="203"/>
      <c r="J37" s="4" t="s">
        <v>11</v>
      </c>
      <c r="K37" s="204" t="s">
        <v>39</v>
      </c>
      <c r="L37" s="205"/>
      <c r="M37" s="205"/>
      <c r="N37" s="205"/>
      <c r="O37" s="205"/>
      <c r="P37" s="206"/>
      <c r="Q37" s="1" t="s">
        <v>12</v>
      </c>
      <c r="R37" s="207" t="s">
        <v>30</v>
      </c>
      <c r="S37" s="208"/>
      <c r="T37" s="208"/>
      <c r="U37" s="208"/>
      <c r="V37" s="209">
        <f>IF(AF35&gt;=2000000,2000000,AF35)</f>
        <v>0</v>
      </c>
      <c r="W37" s="210"/>
      <c r="X37" s="210"/>
      <c r="Y37" s="211"/>
      <c r="Z37" s="2" t="s">
        <v>1</v>
      </c>
      <c r="AA37" s="2"/>
      <c r="AB37" s="41"/>
      <c r="AC37" s="3"/>
      <c r="AD37" s="3"/>
    </row>
    <row r="38" spans="1:32" s="5" customFormat="1" ht="11.25" customHeight="1" x14ac:dyDescent="0.2">
      <c r="B38" s="196" t="s">
        <v>49</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row>
    <row r="39" spans="1:32" s="5" customFormat="1" ht="11.25" customHeight="1" x14ac:dyDescent="0.2">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row>
    <row r="40" spans="1:32" s="5" customFormat="1" ht="12.75" customHeight="1" x14ac:dyDescent="0.2">
      <c r="B40" s="197"/>
      <c r="C40" s="197"/>
      <c r="D40" s="197"/>
      <c r="E40" s="197"/>
      <c r="F40" s="197"/>
      <c r="G40" s="53"/>
      <c r="H40" s="194"/>
      <c r="I40" s="194"/>
      <c r="J40" s="194"/>
      <c r="K40" s="194"/>
      <c r="L40" s="194"/>
      <c r="M40" s="194"/>
      <c r="N40" s="194"/>
      <c r="O40" s="194"/>
      <c r="P40" s="194"/>
      <c r="Q40" s="43"/>
      <c r="R40" s="194"/>
      <c r="S40" s="194"/>
      <c r="T40" s="194"/>
      <c r="U40" s="194"/>
      <c r="V40" s="195"/>
      <c r="W40" s="195"/>
      <c r="X40" s="195"/>
      <c r="Y40" s="195"/>
      <c r="Z40" s="195"/>
      <c r="AA40" s="195"/>
      <c r="AB40" s="43"/>
    </row>
    <row r="41" spans="1:32" s="5" customFormat="1" ht="17.25" customHeight="1" thickBot="1" x14ac:dyDescent="0.25">
      <c r="B41" s="60" t="s">
        <v>46</v>
      </c>
      <c r="E41" s="11"/>
      <c r="F41" s="11"/>
      <c r="H41" s="43"/>
      <c r="I41" s="43"/>
      <c r="J41" s="43"/>
      <c r="K41" s="43"/>
      <c r="L41" s="43"/>
      <c r="M41" s="53"/>
      <c r="N41" s="53"/>
      <c r="O41" s="53"/>
      <c r="P41" s="53"/>
      <c r="Q41" s="53"/>
      <c r="R41" s="54"/>
      <c r="S41" s="54"/>
      <c r="T41" s="54"/>
      <c r="U41" s="54"/>
      <c r="V41" s="54"/>
      <c r="W41" s="43"/>
      <c r="X41" s="43"/>
      <c r="Z41" s="11"/>
      <c r="AA41" s="11"/>
    </row>
    <row r="42" spans="1:32" s="5" customFormat="1" ht="17.25" customHeight="1" thickBot="1" x14ac:dyDescent="0.25">
      <c r="B42" s="149" t="s">
        <v>51</v>
      </c>
      <c r="C42" s="150"/>
      <c r="D42" s="150"/>
      <c r="E42" s="150"/>
      <c r="F42" s="150"/>
      <c r="G42" s="186">
        <f>MIN(G14,V37)</f>
        <v>0</v>
      </c>
      <c r="H42" s="187"/>
      <c r="I42" s="187"/>
      <c r="J42" s="187"/>
      <c r="K42" s="188"/>
      <c r="L42" s="25" t="s">
        <v>28</v>
      </c>
      <c r="M42" s="25" t="s">
        <v>19</v>
      </c>
      <c r="N42" s="25" t="s">
        <v>29</v>
      </c>
      <c r="O42" s="25"/>
      <c r="P42" s="62"/>
      <c r="Q42" s="62"/>
      <c r="R42" s="24"/>
      <c r="S42" s="24"/>
      <c r="T42" s="24"/>
      <c r="U42" s="24"/>
      <c r="V42" s="62"/>
      <c r="X42" s="54"/>
      <c r="Y42" s="54"/>
      <c r="Z42" s="54"/>
      <c r="AA42" s="53"/>
    </row>
    <row r="43" spans="1:32" s="5" customFormat="1" ht="17.25" customHeight="1" x14ac:dyDescent="0.2">
      <c r="B43" s="42"/>
      <c r="C43" s="42"/>
      <c r="D43" s="42"/>
      <c r="E43" s="42"/>
      <c r="F43" s="42"/>
      <c r="G43" s="24"/>
      <c r="H43" s="24"/>
      <c r="I43" s="24"/>
      <c r="J43" s="24"/>
      <c r="K43" s="24"/>
      <c r="L43" s="24"/>
      <c r="M43" s="44"/>
      <c r="N43" s="25"/>
      <c r="O43" s="25"/>
      <c r="P43" s="23"/>
      <c r="Q43" s="23"/>
      <c r="R43" s="24"/>
      <c r="S43" s="24"/>
      <c r="T43" s="24"/>
      <c r="U43" s="24"/>
      <c r="V43" s="23"/>
      <c r="X43" s="16"/>
      <c r="Y43" s="16"/>
      <c r="Z43" s="16"/>
      <c r="AA43" s="42"/>
    </row>
    <row r="44" spans="1:32" ht="17.25" customHeight="1" thickBot="1" x14ac:dyDescent="0.25">
      <c r="A44" s="73"/>
      <c r="B44" s="75" t="s">
        <v>40</v>
      </c>
      <c r="C44" s="71"/>
      <c r="D44" s="71"/>
      <c r="E44" s="69"/>
      <c r="F44" s="69"/>
      <c r="G44" s="70"/>
      <c r="H44" s="70"/>
      <c r="I44" s="70"/>
      <c r="J44" s="70"/>
      <c r="K44" s="69"/>
      <c r="L44" s="69"/>
      <c r="M44" s="69"/>
      <c r="N44" s="69"/>
      <c r="O44" s="68"/>
      <c r="P44" s="69"/>
      <c r="Q44" s="69"/>
      <c r="R44" s="70"/>
      <c r="S44" s="70"/>
      <c r="T44" s="70"/>
      <c r="U44" s="70"/>
      <c r="V44" s="69"/>
      <c r="W44" s="71"/>
      <c r="X44" s="72"/>
      <c r="Y44" s="73"/>
    </row>
    <row r="45" spans="1:32" ht="17.25" customHeight="1" thickBot="1" x14ac:dyDescent="0.25">
      <c r="A45" s="80"/>
      <c r="B45" s="149" t="s">
        <v>44</v>
      </c>
      <c r="C45" s="150"/>
      <c r="D45" s="150"/>
      <c r="E45" s="150"/>
      <c r="F45" s="150"/>
      <c r="G45" s="151" t="s">
        <v>56</v>
      </c>
      <c r="H45" s="152"/>
      <c r="I45" s="152"/>
      <c r="J45" s="152"/>
      <c r="K45" s="153"/>
      <c r="L45" s="77" t="s">
        <v>1</v>
      </c>
      <c r="M45" s="77" t="s">
        <v>19</v>
      </c>
      <c r="N45" s="77" t="s">
        <v>43</v>
      </c>
      <c r="O45" s="77"/>
      <c r="P45" s="78"/>
      <c r="Q45" s="78"/>
      <c r="R45" s="79"/>
      <c r="S45" s="79"/>
      <c r="T45" s="79"/>
      <c r="U45" s="79"/>
      <c r="V45" s="78"/>
      <c r="W45" s="74"/>
      <c r="X45" s="76"/>
      <c r="Y45" s="80"/>
    </row>
    <row r="46" spans="1:32" ht="17.25" customHeight="1" x14ac:dyDescent="0.2">
      <c r="A46" s="80"/>
      <c r="B46" s="154"/>
      <c r="C46" s="154"/>
      <c r="D46" s="154"/>
      <c r="E46" s="154"/>
      <c r="F46" s="154"/>
      <c r="G46" s="155"/>
      <c r="H46" s="155"/>
      <c r="I46" s="155"/>
      <c r="J46" s="155"/>
      <c r="K46" s="155"/>
      <c r="L46" s="77"/>
      <c r="M46" s="77"/>
      <c r="N46" s="82" t="s">
        <v>54</v>
      </c>
      <c r="O46" s="77"/>
      <c r="P46" s="78"/>
      <c r="Q46" s="78"/>
      <c r="R46" s="79"/>
      <c r="S46" s="79"/>
      <c r="T46" s="79"/>
      <c r="U46" s="79"/>
      <c r="V46" s="78"/>
      <c r="W46" s="74"/>
      <c r="X46" s="76"/>
      <c r="Y46" s="80"/>
    </row>
    <row r="47" spans="1:32" ht="17.25" customHeight="1" thickBot="1" x14ac:dyDescent="0.25">
      <c r="A47" s="80"/>
      <c r="B47" s="75" t="s">
        <v>42</v>
      </c>
      <c r="C47" s="80"/>
      <c r="D47" s="80"/>
      <c r="E47" s="80"/>
      <c r="F47" s="80"/>
      <c r="G47" s="80"/>
      <c r="H47" s="80"/>
      <c r="I47" s="80"/>
      <c r="J47" s="80"/>
      <c r="K47" s="80"/>
      <c r="L47" s="80"/>
      <c r="M47" s="80"/>
      <c r="N47" s="80"/>
      <c r="O47" s="80"/>
      <c r="P47" s="80"/>
      <c r="Q47" s="80"/>
      <c r="R47" s="80"/>
      <c r="S47" s="80"/>
      <c r="T47" s="80"/>
      <c r="U47" s="80"/>
      <c r="V47" s="80"/>
      <c r="W47" s="80"/>
      <c r="X47" s="80"/>
      <c r="Y47" s="80"/>
    </row>
    <row r="48" spans="1:32" ht="17.25" customHeight="1" thickBot="1" x14ac:dyDescent="0.25">
      <c r="A48" s="80"/>
      <c r="B48" s="149" t="s">
        <v>53</v>
      </c>
      <c r="C48" s="150"/>
      <c r="D48" s="150"/>
      <c r="E48" s="150"/>
      <c r="F48" s="150"/>
      <c r="G48" s="156">
        <f>G42-G45</f>
        <v>0</v>
      </c>
      <c r="H48" s="157"/>
      <c r="I48" s="157"/>
      <c r="J48" s="157"/>
      <c r="K48" s="158"/>
      <c r="L48" s="77" t="s">
        <v>1</v>
      </c>
      <c r="M48" s="77" t="s">
        <v>19</v>
      </c>
      <c r="N48" s="77" t="s">
        <v>41</v>
      </c>
      <c r="O48" s="77"/>
      <c r="P48" s="78"/>
      <c r="Q48" s="78"/>
      <c r="R48" s="79"/>
      <c r="S48" s="79"/>
      <c r="T48" s="79"/>
      <c r="U48" s="79"/>
      <c r="V48" s="78"/>
      <c r="W48" s="74"/>
      <c r="X48" s="76"/>
      <c r="Y48" s="80"/>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dataValidation type="list" allowBlank="1" showInputMessage="1" showErrorMessage="1" sqref="G40:G41 G37">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60" zoomScaleNormal="100" workbookViewId="0">
      <selection activeCell="B6" sqref="B6"/>
    </sheetView>
  </sheetViews>
  <sheetFormatPr defaultRowHeight="12.75" x14ac:dyDescent="0.2"/>
  <cols>
    <col min="1" max="1" width="12" customWidth="1"/>
    <col min="2" max="2" width="59.6640625" customWidth="1"/>
    <col min="3" max="3" width="11.5" customWidth="1"/>
    <col min="4" max="4" width="22.33203125" customWidth="1"/>
    <col min="5" max="5" width="70.6640625" customWidth="1"/>
    <col min="6" max="7" width="17.5" customWidth="1"/>
    <col min="8" max="8" width="25" customWidth="1"/>
    <col min="257" max="257" width="12" customWidth="1"/>
    <col min="258" max="258" width="59.6640625" customWidth="1"/>
    <col min="259" max="259" width="11.5" customWidth="1"/>
    <col min="260" max="260" width="22.33203125" customWidth="1"/>
    <col min="261" max="261" width="70.6640625" customWidth="1"/>
    <col min="262" max="263" width="17.5" customWidth="1"/>
    <col min="264" max="264" width="25" customWidth="1"/>
    <col min="513" max="513" width="12" customWidth="1"/>
    <col min="514" max="514" width="59.6640625" customWidth="1"/>
    <col min="515" max="515" width="11.5" customWidth="1"/>
    <col min="516" max="516" width="22.33203125" customWidth="1"/>
    <col min="517" max="517" width="70.6640625" customWidth="1"/>
    <col min="518" max="519" width="17.5" customWidth="1"/>
    <col min="520" max="520" width="25" customWidth="1"/>
    <col min="769" max="769" width="12" customWidth="1"/>
    <col min="770" max="770" width="59.6640625" customWidth="1"/>
    <col min="771" max="771" width="11.5" customWidth="1"/>
    <col min="772" max="772" width="22.33203125" customWidth="1"/>
    <col min="773" max="773" width="70.6640625" customWidth="1"/>
    <col min="774" max="775" width="17.5" customWidth="1"/>
    <col min="776" max="776" width="25" customWidth="1"/>
    <col min="1025" max="1025" width="12" customWidth="1"/>
    <col min="1026" max="1026" width="59.6640625" customWidth="1"/>
    <col min="1027" max="1027" width="11.5" customWidth="1"/>
    <col min="1028" max="1028" width="22.33203125" customWidth="1"/>
    <col min="1029" max="1029" width="70.6640625" customWidth="1"/>
    <col min="1030" max="1031" width="17.5" customWidth="1"/>
    <col min="1032" max="1032" width="25" customWidth="1"/>
    <col min="1281" max="1281" width="12" customWidth="1"/>
    <col min="1282" max="1282" width="59.6640625" customWidth="1"/>
    <col min="1283" max="1283" width="11.5" customWidth="1"/>
    <col min="1284" max="1284" width="22.33203125" customWidth="1"/>
    <col min="1285" max="1285" width="70.6640625" customWidth="1"/>
    <col min="1286" max="1287" width="17.5" customWidth="1"/>
    <col min="1288" max="1288" width="25" customWidth="1"/>
    <col min="1537" max="1537" width="12" customWidth="1"/>
    <col min="1538" max="1538" width="59.6640625" customWidth="1"/>
    <col min="1539" max="1539" width="11.5" customWidth="1"/>
    <col min="1540" max="1540" width="22.33203125" customWidth="1"/>
    <col min="1541" max="1541" width="70.6640625" customWidth="1"/>
    <col min="1542" max="1543" width="17.5" customWidth="1"/>
    <col min="1544" max="1544" width="25" customWidth="1"/>
    <col min="1793" max="1793" width="12" customWidth="1"/>
    <col min="1794" max="1794" width="59.6640625" customWidth="1"/>
    <col min="1795" max="1795" width="11.5" customWidth="1"/>
    <col min="1796" max="1796" width="22.33203125" customWidth="1"/>
    <col min="1797" max="1797" width="70.6640625" customWidth="1"/>
    <col min="1798" max="1799" width="17.5" customWidth="1"/>
    <col min="1800" max="1800" width="25" customWidth="1"/>
    <col min="2049" max="2049" width="12" customWidth="1"/>
    <col min="2050" max="2050" width="59.6640625" customWidth="1"/>
    <col min="2051" max="2051" width="11.5" customWidth="1"/>
    <col min="2052" max="2052" width="22.33203125" customWidth="1"/>
    <col min="2053" max="2053" width="70.6640625" customWidth="1"/>
    <col min="2054" max="2055" width="17.5" customWidth="1"/>
    <col min="2056" max="2056" width="25" customWidth="1"/>
    <col min="2305" max="2305" width="12" customWidth="1"/>
    <col min="2306" max="2306" width="59.6640625" customWidth="1"/>
    <col min="2307" max="2307" width="11.5" customWidth="1"/>
    <col min="2308" max="2308" width="22.33203125" customWidth="1"/>
    <col min="2309" max="2309" width="70.6640625" customWidth="1"/>
    <col min="2310" max="2311" width="17.5" customWidth="1"/>
    <col min="2312" max="2312" width="25" customWidth="1"/>
    <col min="2561" max="2561" width="12" customWidth="1"/>
    <col min="2562" max="2562" width="59.6640625" customWidth="1"/>
    <col min="2563" max="2563" width="11.5" customWidth="1"/>
    <col min="2564" max="2564" width="22.33203125" customWidth="1"/>
    <col min="2565" max="2565" width="70.6640625" customWidth="1"/>
    <col min="2566" max="2567" width="17.5" customWidth="1"/>
    <col min="2568" max="2568" width="25" customWidth="1"/>
    <col min="2817" max="2817" width="12" customWidth="1"/>
    <col min="2818" max="2818" width="59.6640625" customWidth="1"/>
    <col min="2819" max="2819" width="11.5" customWidth="1"/>
    <col min="2820" max="2820" width="22.33203125" customWidth="1"/>
    <col min="2821" max="2821" width="70.6640625" customWidth="1"/>
    <col min="2822" max="2823" width="17.5" customWidth="1"/>
    <col min="2824" max="2824" width="25" customWidth="1"/>
    <col min="3073" max="3073" width="12" customWidth="1"/>
    <col min="3074" max="3074" width="59.6640625" customWidth="1"/>
    <col min="3075" max="3075" width="11.5" customWidth="1"/>
    <col min="3076" max="3076" width="22.33203125" customWidth="1"/>
    <col min="3077" max="3077" width="70.6640625" customWidth="1"/>
    <col min="3078" max="3079" width="17.5" customWidth="1"/>
    <col min="3080" max="3080" width="25" customWidth="1"/>
    <col min="3329" max="3329" width="12" customWidth="1"/>
    <col min="3330" max="3330" width="59.6640625" customWidth="1"/>
    <col min="3331" max="3331" width="11.5" customWidth="1"/>
    <col min="3332" max="3332" width="22.33203125" customWidth="1"/>
    <col min="3333" max="3333" width="70.6640625" customWidth="1"/>
    <col min="3334" max="3335" width="17.5" customWidth="1"/>
    <col min="3336" max="3336" width="25" customWidth="1"/>
    <col min="3585" max="3585" width="12" customWidth="1"/>
    <col min="3586" max="3586" width="59.6640625" customWidth="1"/>
    <col min="3587" max="3587" width="11.5" customWidth="1"/>
    <col min="3588" max="3588" width="22.33203125" customWidth="1"/>
    <col min="3589" max="3589" width="70.6640625" customWidth="1"/>
    <col min="3590" max="3591" width="17.5" customWidth="1"/>
    <col min="3592" max="3592" width="25" customWidth="1"/>
    <col min="3841" max="3841" width="12" customWidth="1"/>
    <col min="3842" max="3842" width="59.6640625" customWidth="1"/>
    <col min="3843" max="3843" width="11.5" customWidth="1"/>
    <col min="3844" max="3844" width="22.33203125" customWidth="1"/>
    <col min="3845" max="3845" width="70.6640625" customWidth="1"/>
    <col min="3846" max="3847" width="17.5" customWidth="1"/>
    <col min="3848" max="3848" width="25" customWidth="1"/>
    <col min="4097" max="4097" width="12" customWidth="1"/>
    <col min="4098" max="4098" width="59.6640625" customWidth="1"/>
    <col min="4099" max="4099" width="11.5" customWidth="1"/>
    <col min="4100" max="4100" width="22.33203125" customWidth="1"/>
    <col min="4101" max="4101" width="70.6640625" customWidth="1"/>
    <col min="4102" max="4103" width="17.5" customWidth="1"/>
    <col min="4104" max="4104" width="25" customWidth="1"/>
    <col min="4353" max="4353" width="12" customWidth="1"/>
    <col min="4354" max="4354" width="59.6640625" customWidth="1"/>
    <col min="4355" max="4355" width="11.5" customWidth="1"/>
    <col min="4356" max="4356" width="22.33203125" customWidth="1"/>
    <col min="4357" max="4357" width="70.6640625" customWidth="1"/>
    <col min="4358" max="4359" width="17.5" customWidth="1"/>
    <col min="4360" max="4360" width="25" customWidth="1"/>
    <col min="4609" max="4609" width="12" customWidth="1"/>
    <col min="4610" max="4610" width="59.6640625" customWidth="1"/>
    <col min="4611" max="4611" width="11.5" customWidth="1"/>
    <col min="4612" max="4612" width="22.33203125" customWidth="1"/>
    <col min="4613" max="4613" width="70.6640625" customWidth="1"/>
    <col min="4614" max="4615" width="17.5" customWidth="1"/>
    <col min="4616" max="4616" width="25" customWidth="1"/>
    <col min="4865" max="4865" width="12" customWidth="1"/>
    <col min="4866" max="4866" width="59.6640625" customWidth="1"/>
    <col min="4867" max="4867" width="11.5" customWidth="1"/>
    <col min="4868" max="4868" width="22.33203125" customWidth="1"/>
    <col min="4869" max="4869" width="70.6640625" customWidth="1"/>
    <col min="4870" max="4871" width="17.5" customWidth="1"/>
    <col min="4872" max="4872" width="25" customWidth="1"/>
    <col min="5121" max="5121" width="12" customWidth="1"/>
    <col min="5122" max="5122" width="59.6640625" customWidth="1"/>
    <col min="5123" max="5123" width="11.5" customWidth="1"/>
    <col min="5124" max="5124" width="22.33203125" customWidth="1"/>
    <col min="5125" max="5125" width="70.6640625" customWidth="1"/>
    <col min="5126" max="5127" width="17.5" customWidth="1"/>
    <col min="5128" max="5128" width="25" customWidth="1"/>
    <col min="5377" max="5377" width="12" customWidth="1"/>
    <col min="5378" max="5378" width="59.6640625" customWidth="1"/>
    <col min="5379" max="5379" width="11.5" customWidth="1"/>
    <col min="5380" max="5380" width="22.33203125" customWidth="1"/>
    <col min="5381" max="5381" width="70.6640625" customWidth="1"/>
    <col min="5382" max="5383" width="17.5" customWidth="1"/>
    <col min="5384" max="5384" width="25" customWidth="1"/>
    <col min="5633" max="5633" width="12" customWidth="1"/>
    <col min="5634" max="5634" width="59.6640625" customWidth="1"/>
    <col min="5635" max="5635" width="11.5" customWidth="1"/>
    <col min="5636" max="5636" width="22.33203125" customWidth="1"/>
    <col min="5637" max="5637" width="70.6640625" customWidth="1"/>
    <col min="5638" max="5639" width="17.5" customWidth="1"/>
    <col min="5640" max="5640" width="25" customWidth="1"/>
    <col min="5889" max="5889" width="12" customWidth="1"/>
    <col min="5890" max="5890" width="59.6640625" customWidth="1"/>
    <col min="5891" max="5891" width="11.5" customWidth="1"/>
    <col min="5892" max="5892" width="22.33203125" customWidth="1"/>
    <col min="5893" max="5893" width="70.6640625" customWidth="1"/>
    <col min="5894" max="5895" width="17.5" customWidth="1"/>
    <col min="5896" max="5896" width="25" customWidth="1"/>
    <col min="6145" max="6145" width="12" customWidth="1"/>
    <col min="6146" max="6146" width="59.6640625" customWidth="1"/>
    <col min="6147" max="6147" width="11.5" customWidth="1"/>
    <col min="6148" max="6148" width="22.33203125" customWidth="1"/>
    <col min="6149" max="6149" width="70.6640625" customWidth="1"/>
    <col min="6150" max="6151" width="17.5" customWidth="1"/>
    <col min="6152" max="6152" width="25" customWidth="1"/>
    <col min="6401" max="6401" width="12" customWidth="1"/>
    <col min="6402" max="6402" width="59.6640625" customWidth="1"/>
    <col min="6403" max="6403" width="11.5" customWidth="1"/>
    <col min="6404" max="6404" width="22.33203125" customWidth="1"/>
    <col min="6405" max="6405" width="70.6640625" customWidth="1"/>
    <col min="6406" max="6407" width="17.5" customWidth="1"/>
    <col min="6408" max="6408" width="25" customWidth="1"/>
    <col min="6657" max="6657" width="12" customWidth="1"/>
    <col min="6658" max="6658" width="59.6640625" customWidth="1"/>
    <col min="6659" max="6659" width="11.5" customWidth="1"/>
    <col min="6660" max="6660" width="22.33203125" customWidth="1"/>
    <col min="6661" max="6661" width="70.6640625" customWidth="1"/>
    <col min="6662" max="6663" width="17.5" customWidth="1"/>
    <col min="6664" max="6664" width="25" customWidth="1"/>
    <col min="6913" max="6913" width="12" customWidth="1"/>
    <col min="6914" max="6914" width="59.6640625" customWidth="1"/>
    <col min="6915" max="6915" width="11.5" customWidth="1"/>
    <col min="6916" max="6916" width="22.33203125" customWidth="1"/>
    <col min="6917" max="6917" width="70.6640625" customWidth="1"/>
    <col min="6918" max="6919" width="17.5" customWidth="1"/>
    <col min="6920" max="6920" width="25" customWidth="1"/>
    <col min="7169" max="7169" width="12" customWidth="1"/>
    <col min="7170" max="7170" width="59.6640625" customWidth="1"/>
    <col min="7171" max="7171" width="11.5" customWidth="1"/>
    <col min="7172" max="7172" width="22.33203125" customWidth="1"/>
    <col min="7173" max="7173" width="70.6640625" customWidth="1"/>
    <col min="7174" max="7175" width="17.5" customWidth="1"/>
    <col min="7176" max="7176" width="25" customWidth="1"/>
    <col min="7425" max="7425" width="12" customWidth="1"/>
    <col min="7426" max="7426" width="59.6640625" customWidth="1"/>
    <col min="7427" max="7427" width="11.5" customWidth="1"/>
    <col min="7428" max="7428" width="22.33203125" customWidth="1"/>
    <col min="7429" max="7429" width="70.6640625" customWidth="1"/>
    <col min="7430" max="7431" width="17.5" customWidth="1"/>
    <col min="7432" max="7432" width="25" customWidth="1"/>
    <col min="7681" max="7681" width="12" customWidth="1"/>
    <col min="7682" max="7682" width="59.6640625" customWidth="1"/>
    <col min="7683" max="7683" width="11.5" customWidth="1"/>
    <col min="7684" max="7684" width="22.33203125" customWidth="1"/>
    <col min="7685" max="7685" width="70.6640625" customWidth="1"/>
    <col min="7686" max="7687" width="17.5" customWidth="1"/>
    <col min="7688" max="7688" width="25" customWidth="1"/>
    <col min="7937" max="7937" width="12" customWidth="1"/>
    <col min="7938" max="7938" width="59.6640625" customWidth="1"/>
    <col min="7939" max="7939" width="11.5" customWidth="1"/>
    <col min="7940" max="7940" width="22.33203125" customWidth="1"/>
    <col min="7941" max="7941" width="70.6640625" customWidth="1"/>
    <col min="7942" max="7943" width="17.5" customWidth="1"/>
    <col min="7944" max="7944" width="25" customWidth="1"/>
    <col min="8193" max="8193" width="12" customWidth="1"/>
    <col min="8194" max="8194" width="59.6640625" customWidth="1"/>
    <col min="8195" max="8195" width="11.5" customWidth="1"/>
    <col min="8196" max="8196" width="22.33203125" customWidth="1"/>
    <col min="8197" max="8197" width="70.6640625" customWidth="1"/>
    <col min="8198" max="8199" width="17.5" customWidth="1"/>
    <col min="8200" max="8200" width="25" customWidth="1"/>
    <col min="8449" max="8449" width="12" customWidth="1"/>
    <col min="8450" max="8450" width="59.6640625" customWidth="1"/>
    <col min="8451" max="8451" width="11.5" customWidth="1"/>
    <col min="8452" max="8452" width="22.33203125" customWidth="1"/>
    <col min="8453" max="8453" width="70.6640625" customWidth="1"/>
    <col min="8454" max="8455" width="17.5" customWidth="1"/>
    <col min="8456" max="8456" width="25" customWidth="1"/>
    <col min="8705" max="8705" width="12" customWidth="1"/>
    <col min="8706" max="8706" width="59.6640625" customWidth="1"/>
    <col min="8707" max="8707" width="11.5" customWidth="1"/>
    <col min="8708" max="8708" width="22.33203125" customWidth="1"/>
    <col min="8709" max="8709" width="70.6640625" customWidth="1"/>
    <col min="8710" max="8711" width="17.5" customWidth="1"/>
    <col min="8712" max="8712" width="25" customWidth="1"/>
    <col min="8961" max="8961" width="12" customWidth="1"/>
    <col min="8962" max="8962" width="59.6640625" customWidth="1"/>
    <col min="8963" max="8963" width="11.5" customWidth="1"/>
    <col min="8964" max="8964" width="22.33203125" customWidth="1"/>
    <col min="8965" max="8965" width="70.6640625" customWidth="1"/>
    <col min="8966" max="8967" width="17.5" customWidth="1"/>
    <col min="8968" max="8968" width="25" customWidth="1"/>
    <col min="9217" max="9217" width="12" customWidth="1"/>
    <col min="9218" max="9218" width="59.6640625" customWidth="1"/>
    <col min="9219" max="9219" width="11.5" customWidth="1"/>
    <col min="9220" max="9220" width="22.33203125" customWidth="1"/>
    <col min="9221" max="9221" width="70.6640625" customWidth="1"/>
    <col min="9222" max="9223" width="17.5" customWidth="1"/>
    <col min="9224" max="9224" width="25" customWidth="1"/>
    <col min="9473" max="9473" width="12" customWidth="1"/>
    <col min="9474" max="9474" width="59.6640625" customWidth="1"/>
    <col min="9475" max="9475" width="11.5" customWidth="1"/>
    <col min="9476" max="9476" width="22.33203125" customWidth="1"/>
    <col min="9477" max="9477" width="70.6640625" customWidth="1"/>
    <col min="9478" max="9479" width="17.5" customWidth="1"/>
    <col min="9480" max="9480" width="25" customWidth="1"/>
    <col min="9729" max="9729" width="12" customWidth="1"/>
    <col min="9730" max="9730" width="59.6640625" customWidth="1"/>
    <col min="9731" max="9731" width="11.5" customWidth="1"/>
    <col min="9732" max="9732" width="22.33203125" customWidth="1"/>
    <col min="9733" max="9733" width="70.6640625" customWidth="1"/>
    <col min="9734" max="9735" width="17.5" customWidth="1"/>
    <col min="9736" max="9736" width="25" customWidth="1"/>
    <col min="9985" max="9985" width="12" customWidth="1"/>
    <col min="9986" max="9986" width="59.6640625" customWidth="1"/>
    <col min="9987" max="9987" width="11.5" customWidth="1"/>
    <col min="9988" max="9988" width="22.33203125" customWidth="1"/>
    <col min="9989" max="9989" width="70.6640625" customWidth="1"/>
    <col min="9990" max="9991" width="17.5" customWidth="1"/>
    <col min="9992" max="9992" width="25" customWidth="1"/>
    <col min="10241" max="10241" width="12" customWidth="1"/>
    <col min="10242" max="10242" width="59.6640625" customWidth="1"/>
    <col min="10243" max="10243" width="11.5" customWidth="1"/>
    <col min="10244" max="10244" width="22.33203125" customWidth="1"/>
    <col min="10245" max="10245" width="70.6640625" customWidth="1"/>
    <col min="10246" max="10247" width="17.5" customWidth="1"/>
    <col min="10248" max="10248" width="25" customWidth="1"/>
    <col min="10497" max="10497" width="12" customWidth="1"/>
    <col min="10498" max="10498" width="59.6640625" customWidth="1"/>
    <col min="10499" max="10499" width="11.5" customWidth="1"/>
    <col min="10500" max="10500" width="22.33203125" customWidth="1"/>
    <col min="10501" max="10501" width="70.6640625" customWidth="1"/>
    <col min="10502" max="10503" width="17.5" customWidth="1"/>
    <col min="10504" max="10504" width="25" customWidth="1"/>
    <col min="10753" max="10753" width="12" customWidth="1"/>
    <col min="10754" max="10754" width="59.6640625" customWidth="1"/>
    <col min="10755" max="10755" width="11.5" customWidth="1"/>
    <col min="10756" max="10756" width="22.33203125" customWidth="1"/>
    <col min="10757" max="10757" width="70.6640625" customWidth="1"/>
    <col min="10758" max="10759" width="17.5" customWidth="1"/>
    <col min="10760" max="10760" width="25" customWidth="1"/>
    <col min="11009" max="11009" width="12" customWidth="1"/>
    <col min="11010" max="11010" width="59.6640625" customWidth="1"/>
    <col min="11011" max="11011" width="11.5" customWidth="1"/>
    <col min="11012" max="11012" width="22.33203125" customWidth="1"/>
    <col min="11013" max="11013" width="70.6640625" customWidth="1"/>
    <col min="11014" max="11015" width="17.5" customWidth="1"/>
    <col min="11016" max="11016" width="25" customWidth="1"/>
    <col min="11265" max="11265" width="12" customWidth="1"/>
    <col min="11266" max="11266" width="59.6640625" customWidth="1"/>
    <col min="11267" max="11267" width="11.5" customWidth="1"/>
    <col min="11268" max="11268" width="22.33203125" customWidth="1"/>
    <col min="11269" max="11269" width="70.6640625" customWidth="1"/>
    <col min="11270" max="11271" width="17.5" customWidth="1"/>
    <col min="11272" max="11272" width="25" customWidth="1"/>
    <col min="11521" max="11521" width="12" customWidth="1"/>
    <col min="11522" max="11522" width="59.6640625" customWidth="1"/>
    <col min="11523" max="11523" width="11.5" customWidth="1"/>
    <col min="11524" max="11524" width="22.33203125" customWidth="1"/>
    <col min="11525" max="11525" width="70.6640625" customWidth="1"/>
    <col min="11526" max="11527" width="17.5" customWidth="1"/>
    <col min="11528" max="11528" width="25" customWidth="1"/>
    <col min="11777" max="11777" width="12" customWidth="1"/>
    <col min="11778" max="11778" width="59.6640625" customWidth="1"/>
    <col min="11779" max="11779" width="11.5" customWidth="1"/>
    <col min="11780" max="11780" width="22.33203125" customWidth="1"/>
    <col min="11781" max="11781" width="70.6640625" customWidth="1"/>
    <col min="11782" max="11783" width="17.5" customWidth="1"/>
    <col min="11784" max="11784" width="25" customWidth="1"/>
    <col min="12033" max="12033" width="12" customWidth="1"/>
    <col min="12034" max="12034" width="59.6640625" customWidth="1"/>
    <col min="12035" max="12035" width="11.5" customWidth="1"/>
    <col min="12036" max="12036" width="22.33203125" customWidth="1"/>
    <col min="12037" max="12037" width="70.6640625" customWidth="1"/>
    <col min="12038" max="12039" width="17.5" customWidth="1"/>
    <col min="12040" max="12040" width="25" customWidth="1"/>
    <col min="12289" max="12289" width="12" customWidth="1"/>
    <col min="12290" max="12290" width="59.6640625" customWidth="1"/>
    <col min="12291" max="12291" width="11.5" customWidth="1"/>
    <col min="12292" max="12292" width="22.33203125" customWidth="1"/>
    <col min="12293" max="12293" width="70.6640625" customWidth="1"/>
    <col min="12294" max="12295" width="17.5" customWidth="1"/>
    <col min="12296" max="12296" width="25" customWidth="1"/>
    <col min="12545" max="12545" width="12" customWidth="1"/>
    <col min="12546" max="12546" width="59.6640625" customWidth="1"/>
    <col min="12547" max="12547" width="11.5" customWidth="1"/>
    <col min="12548" max="12548" width="22.33203125" customWidth="1"/>
    <col min="12549" max="12549" width="70.6640625" customWidth="1"/>
    <col min="12550" max="12551" width="17.5" customWidth="1"/>
    <col min="12552" max="12552" width="25" customWidth="1"/>
    <col min="12801" max="12801" width="12" customWidth="1"/>
    <col min="12802" max="12802" width="59.6640625" customWidth="1"/>
    <col min="12803" max="12803" width="11.5" customWidth="1"/>
    <col min="12804" max="12804" width="22.33203125" customWidth="1"/>
    <col min="12805" max="12805" width="70.6640625" customWidth="1"/>
    <col min="12806" max="12807" width="17.5" customWidth="1"/>
    <col min="12808" max="12808" width="25" customWidth="1"/>
    <col min="13057" max="13057" width="12" customWidth="1"/>
    <col min="13058" max="13058" width="59.6640625" customWidth="1"/>
    <col min="13059" max="13059" width="11.5" customWidth="1"/>
    <col min="13060" max="13060" width="22.33203125" customWidth="1"/>
    <col min="13061" max="13061" width="70.6640625" customWidth="1"/>
    <col min="13062" max="13063" width="17.5" customWidth="1"/>
    <col min="13064" max="13064" width="25" customWidth="1"/>
    <col min="13313" max="13313" width="12" customWidth="1"/>
    <col min="13314" max="13314" width="59.6640625" customWidth="1"/>
    <col min="13315" max="13315" width="11.5" customWidth="1"/>
    <col min="13316" max="13316" width="22.33203125" customWidth="1"/>
    <col min="13317" max="13317" width="70.6640625" customWidth="1"/>
    <col min="13318" max="13319" width="17.5" customWidth="1"/>
    <col min="13320" max="13320" width="25" customWidth="1"/>
    <col min="13569" max="13569" width="12" customWidth="1"/>
    <col min="13570" max="13570" width="59.6640625" customWidth="1"/>
    <col min="13571" max="13571" width="11.5" customWidth="1"/>
    <col min="13572" max="13572" width="22.33203125" customWidth="1"/>
    <col min="13573" max="13573" width="70.6640625" customWidth="1"/>
    <col min="13574" max="13575" width="17.5" customWidth="1"/>
    <col min="13576" max="13576" width="25" customWidth="1"/>
    <col min="13825" max="13825" width="12" customWidth="1"/>
    <col min="13826" max="13826" width="59.6640625" customWidth="1"/>
    <col min="13827" max="13827" width="11.5" customWidth="1"/>
    <col min="13828" max="13828" width="22.33203125" customWidth="1"/>
    <col min="13829" max="13829" width="70.6640625" customWidth="1"/>
    <col min="13830" max="13831" width="17.5" customWidth="1"/>
    <col min="13832" max="13832" width="25" customWidth="1"/>
    <col min="14081" max="14081" width="12" customWidth="1"/>
    <col min="14082" max="14082" width="59.6640625" customWidth="1"/>
    <col min="14083" max="14083" width="11.5" customWidth="1"/>
    <col min="14084" max="14084" width="22.33203125" customWidth="1"/>
    <col min="14085" max="14085" width="70.6640625" customWidth="1"/>
    <col min="14086" max="14087" width="17.5" customWidth="1"/>
    <col min="14088" max="14088" width="25" customWidth="1"/>
    <col min="14337" max="14337" width="12" customWidth="1"/>
    <col min="14338" max="14338" width="59.6640625" customWidth="1"/>
    <col min="14339" max="14339" width="11.5" customWidth="1"/>
    <col min="14340" max="14340" width="22.33203125" customWidth="1"/>
    <col min="14341" max="14341" width="70.6640625" customWidth="1"/>
    <col min="14342" max="14343" width="17.5" customWidth="1"/>
    <col min="14344" max="14344" width="25" customWidth="1"/>
    <col min="14593" max="14593" width="12" customWidth="1"/>
    <col min="14594" max="14594" width="59.6640625" customWidth="1"/>
    <col min="14595" max="14595" width="11.5" customWidth="1"/>
    <col min="14596" max="14596" width="22.33203125" customWidth="1"/>
    <col min="14597" max="14597" width="70.6640625" customWidth="1"/>
    <col min="14598" max="14599" width="17.5" customWidth="1"/>
    <col min="14600" max="14600" width="25" customWidth="1"/>
    <col min="14849" max="14849" width="12" customWidth="1"/>
    <col min="14850" max="14850" width="59.6640625" customWidth="1"/>
    <col min="14851" max="14851" width="11.5" customWidth="1"/>
    <col min="14852" max="14852" width="22.33203125" customWidth="1"/>
    <col min="14853" max="14853" width="70.6640625" customWidth="1"/>
    <col min="14854" max="14855" width="17.5" customWidth="1"/>
    <col min="14856" max="14856" width="25" customWidth="1"/>
    <col min="15105" max="15105" width="12" customWidth="1"/>
    <col min="15106" max="15106" width="59.6640625" customWidth="1"/>
    <col min="15107" max="15107" width="11.5" customWidth="1"/>
    <col min="15108" max="15108" width="22.33203125" customWidth="1"/>
    <col min="15109" max="15109" width="70.6640625" customWidth="1"/>
    <col min="15110" max="15111" width="17.5" customWidth="1"/>
    <col min="15112" max="15112" width="25" customWidth="1"/>
    <col min="15361" max="15361" width="12" customWidth="1"/>
    <col min="15362" max="15362" width="59.6640625" customWidth="1"/>
    <col min="15363" max="15363" width="11.5" customWidth="1"/>
    <col min="15364" max="15364" width="22.33203125" customWidth="1"/>
    <col min="15365" max="15365" width="70.6640625" customWidth="1"/>
    <col min="15366" max="15367" width="17.5" customWidth="1"/>
    <col min="15368" max="15368" width="25" customWidth="1"/>
    <col min="15617" max="15617" width="12" customWidth="1"/>
    <col min="15618" max="15618" width="59.6640625" customWidth="1"/>
    <col min="15619" max="15619" width="11.5" customWidth="1"/>
    <col min="15620" max="15620" width="22.33203125" customWidth="1"/>
    <col min="15621" max="15621" width="70.6640625" customWidth="1"/>
    <col min="15622" max="15623" width="17.5" customWidth="1"/>
    <col min="15624" max="15624" width="25" customWidth="1"/>
    <col min="15873" max="15873" width="12" customWidth="1"/>
    <col min="15874" max="15874" width="59.6640625" customWidth="1"/>
    <col min="15875" max="15875" width="11.5" customWidth="1"/>
    <col min="15876" max="15876" width="22.33203125" customWidth="1"/>
    <col min="15877" max="15877" width="70.6640625" customWidth="1"/>
    <col min="15878" max="15879" width="17.5" customWidth="1"/>
    <col min="15880" max="15880" width="25" customWidth="1"/>
    <col min="16129" max="16129" width="12" customWidth="1"/>
    <col min="16130" max="16130" width="59.6640625" customWidth="1"/>
    <col min="16131" max="16131" width="11.5" customWidth="1"/>
    <col min="16132" max="16132" width="22.33203125" customWidth="1"/>
    <col min="16133" max="16133" width="70.6640625" customWidth="1"/>
    <col min="16134" max="16135" width="17.5" customWidth="1"/>
    <col min="16136" max="16136" width="25" customWidth="1"/>
  </cols>
  <sheetData>
    <row r="1" spans="1:11" s="83" customFormat="1" ht="22.5" customHeight="1" x14ac:dyDescent="0.2">
      <c r="A1" s="213"/>
      <c r="B1" s="213"/>
      <c r="C1" s="213"/>
      <c r="D1" s="213"/>
      <c r="E1" s="213"/>
      <c r="F1" s="213"/>
      <c r="G1" s="213"/>
      <c r="H1" s="213"/>
    </row>
    <row r="2" spans="1:11" s="83" customFormat="1" ht="32.25" customHeight="1" x14ac:dyDescent="0.2">
      <c r="A2" s="214" t="s">
        <v>57</v>
      </c>
      <c r="B2" s="215"/>
      <c r="C2" s="216" t="s">
        <v>58</v>
      </c>
      <c r="D2" s="217"/>
      <c r="E2" s="217"/>
      <c r="F2" s="217"/>
      <c r="G2" s="217"/>
      <c r="H2" s="217"/>
      <c r="I2" s="84"/>
    </row>
    <row r="3" spans="1:11" s="83" customFormat="1" ht="31.15" customHeight="1" x14ac:dyDescent="0.2">
      <c r="A3" s="218" t="s">
        <v>59</v>
      </c>
      <c r="B3" s="219"/>
      <c r="C3" s="219"/>
      <c r="D3" s="219"/>
      <c r="E3" s="219"/>
      <c r="F3" s="219"/>
      <c r="G3" s="219"/>
      <c r="H3" s="220"/>
      <c r="I3" s="84"/>
    </row>
    <row r="4" spans="1:11" s="83" customFormat="1" ht="38.25" customHeight="1" x14ac:dyDescent="0.2">
      <c r="A4" s="85" t="s">
        <v>60</v>
      </c>
      <c r="B4" s="86" t="s">
        <v>61</v>
      </c>
      <c r="C4" s="86" t="s">
        <v>62</v>
      </c>
      <c r="D4" s="86" t="s">
        <v>63</v>
      </c>
      <c r="E4" s="86" t="s">
        <v>64</v>
      </c>
      <c r="F4" s="87" t="s">
        <v>65</v>
      </c>
      <c r="G4" s="88" t="s">
        <v>66</v>
      </c>
      <c r="H4" s="86" t="s">
        <v>67</v>
      </c>
      <c r="I4" s="84"/>
    </row>
    <row r="5" spans="1:11" s="83" customFormat="1" ht="26.25" customHeight="1" x14ac:dyDescent="0.2">
      <c r="A5" s="221" t="s">
        <v>68</v>
      </c>
      <c r="B5" s="221"/>
      <c r="C5" s="221"/>
      <c r="D5" s="221"/>
      <c r="E5" s="221"/>
      <c r="F5" s="221"/>
      <c r="G5" s="221"/>
      <c r="H5" s="221"/>
      <c r="I5" s="84"/>
    </row>
    <row r="6" spans="1:11" s="83" customFormat="1" ht="76.5" customHeight="1" x14ac:dyDescent="0.2">
      <c r="A6" s="89" t="s">
        <v>69</v>
      </c>
      <c r="B6" s="90" t="s">
        <v>70</v>
      </c>
      <c r="C6" s="91" t="s">
        <v>71</v>
      </c>
      <c r="D6" s="92" t="s">
        <v>72</v>
      </c>
      <c r="E6" s="93" t="s">
        <v>73</v>
      </c>
      <c r="F6" s="94" t="s">
        <v>74</v>
      </c>
      <c r="G6" s="95" t="s">
        <v>74</v>
      </c>
      <c r="H6" s="96"/>
    </row>
    <row r="7" spans="1:11" s="83" customFormat="1" ht="76.5" customHeight="1" x14ac:dyDescent="0.2">
      <c r="A7" s="97" t="s">
        <v>75</v>
      </c>
      <c r="B7" s="98" t="s">
        <v>76</v>
      </c>
      <c r="C7" s="99" t="s">
        <v>71</v>
      </c>
      <c r="D7" s="100" t="s">
        <v>77</v>
      </c>
      <c r="E7" s="101"/>
      <c r="F7" s="102" t="s">
        <v>74</v>
      </c>
      <c r="G7" s="103" t="s">
        <v>74</v>
      </c>
      <c r="H7" s="104"/>
    </row>
    <row r="8" spans="1:11" s="83" customFormat="1" ht="76.5" customHeight="1" x14ac:dyDescent="0.2">
      <c r="A8" s="97" t="s">
        <v>78</v>
      </c>
      <c r="B8" s="105" t="s">
        <v>79</v>
      </c>
      <c r="C8" s="99" t="s">
        <v>71</v>
      </c>
      <c r="D8" s="106" t="s">
        <v>80</v>
      </c>
      <c r="E8" s="107" t="s">
        <v>81</v>
      </c>
      <c r="F8" s="102" t="s">
        <v>74</v>
      </c>
      <c r="G8" s="103" t="s">
        <v>74</v>
      </c>
      <c r="H8" s="104"/>
    </row>
    <row r="9" spans="1:11" s="83" customFormat="1" ht="76.5" customHeight="1" x14ac:dyDescent="0.2">
      <c r="A9" s="108" t="s">
        <v>82</v>
      </c>
      <c r="B9" s="109" t="s">
        <v>83</v>
      </c>
      <c r="C9" s="110" t="s">
        <v>71</v>
      </c>
      <c r="D9" s="111" t="s">
        <v>84</v>
      </c>
      <c r="E9" s="112"/>
      <c r="F9" s="113" t="s">
        <v>74</v>
      </c>
      <c r="G9" s="114" t="s">
        <v>74</v>
      </c>
      <c r="H9" s="115"/>
    </row>
    <row r="10" spans="1:11" s="83" customFormat="1" ht="26.25" customHeight="1" x14ac:dyDescent="0.2">
      <c r="A10" s="221" t="s">
        <v>85</v>
      </c>
      <c r="B10" s="222"/>
      <c r="C10" s="222"/>
      <c r="D10" s="222"/>
      <c r="E10" s="222"/>
      <c r="F10" s="221"/>
      <c r="G10" s="221"/>
      <c r="H10" s="221"/>
      <c r="I10" s="84"/>
    </row>
    <row r="11" spans="1:11" s="83" customFormat="1" ht="76.5" customHeight="1" x14ac:dyDescent="0.2">
      <c r="A11" s="89" t="s">
        <v>86</v>
      </c>
      <c r="B11" s="116" t="s">
        <v>87</v>
      </c>
      <c r="C11" s="91" t="s">
        <v>71</v>
      </c>
      <c r="D11" s="92"/>
      <c r="E11" s="117" t="s">
        <v>88</v>
      </c>
      <c r="F11" s="94" t="s">
        <v>74</v>
      </c>
      <c r="G11" s="95" t="s">
        <v>74</v>
      </c>
      <c r="H11" s="96"/>
    </row>
    <row r="12" spans="1:11" s="83" customFormat="1" ht="76.5" customHeight="1" x14ac:dyDescent="0.2">
      <c r="A12" s="97" t="s">
        <v>89</v>
      </c>
      <c r="B12" s="118" t="s">
        <v>90</v>
      </c>
      <c r="C12" s="99" t="s">
        <v>71</v>
      </c>
      <c r="D12" s="106"/>
      <c r="E12" s="107" t="s">
        <v>91</v>
      </c>
      <c r="F12" s="102" t="s">
        <v>74</v>
      </c>
      <c r="G12" s="103" t="s">
        <v>74</v>
      </c>
      <c r="H12" s="104"/>
    </row>
    <row r="13" spans="1:11" s="83" customFormat="1" ht="168.75" customHeight="1" x14ac:dyDescent="0.2">
      <c r="A13" s="97" t="s">
        <v>92</v>
      </c>
      <c r="B13" s="118" t="s">
        <v>93</v>
      </c>
      <c r="C13" s="99" t="s">
        <v>71</v>
      </c>
      <c r="D13" s="119"/>
      <c r="E13" s="107" t="s">
        <v>94</v>
      </c>
      <c r="F13" s="102" t="s">
        <v>74</v>
      </c>
      <c r="G13" s="103" t="s">
        <v>74</v>
      </c>
      <c r="H13" s="120"/>
    </row>
    <row r="14" spans="1:11" s="83" customFormat="1" ht="76.5" customHeight="1" x14ac:dyDescent="0.2">
      <c r="A14" s="97" t="s">
        <v>95</v>
      </c>
      <c r="B14" s="118" t="s">
        <v>96</v>
      </c>
      <c r="C14" s="99" t="s">
        <v>71</v>
      </c>
      <c r="D14" s="121"/>
      <c r="E14" s="122" t="s">
        <v>97</v>
      </c>
      <c r="F14" s="102" t="s">
        <v>74</v>
      </c>
      <c r="G14" s="103" t="s">
        <v>74</v>
      </c>
      <c r="H14" s="123"/>
    </row>
    <row r="15" spans="1:11" s="83" customFormat="1" ht="76.5" customHeight="1" thickBot="1" x14ac:dyDescent="0.25">
      <c r="A15" s="124" t="s">
        <v>98</v>
      </c>
      <c r="B15" s="125" t="s">
        <v>99</v>
      </c>
      <c r="C15" s="126" t="s">
        <v>71</v>
      </c>
      <c r="D15" s="127"/>
      <c r="E15" s="128" t="s">
        <v>100</v>
      </c>
      <c r="F15" s="129" t="s">
        <v>74</v>
      </c>
      <c r="G15" s="130" t="s">
        <v>74</v>
      </c>
      <c r="H15" s="131"/>
      <c r="K15" s="132"/>
    </row>
    <row r="16" spans="1:11" s="83" customFormat="1" ht="76.5" customHeight="1" thickTop="1" x14ac:dyDescent="0.2">
      <c r="A16" s="133" t="s">
        <v>101</v>
      </c>
      <c r="B16" s="134" t="s">
        <v>102</v>
      </c>
      <c r="C16" s="135" t="s">
        <v>103</v>
      </c>
      <c r="D16" s="136"/>
      <c r="E16" s="137" t="s">
        <v>104</v>
      </c>
      <c r="F16" s="138" t="s">
        <v>105</v>
      </c>
      <c r="G16" s="139" t="s">
        <v>105</v>
      </c>
      <c r="H16" s="140"/>
      <c r="K16" s="132"/>
    </row>
    <row r="17" spans="1:11" s="83" customFormat="1" ht="76.5" customHeight="1" x14ac:dyDescent="0.2">
      <c r="A17" s="97" t="s">
        <v>106</v>
      </c>
      <c r="B17" s="118" t="s">
        <v>107</v>
      </c>
      <c r="C17" s="141" t="s">
        <v>103</v>
      </c>
      <c r="D17" s="121"/>
      <c r="E17" s="122" t="s">
        <v>108</v>
      </c>
      <c r="F17" s="102" t="s">
        <v>105</v>
      </c>
      <c r="G17" s="103" t="s">
        <v>105</v>
      </c>
      <c r="H17" s="123"/>
      <c r="K17" s="132"/>
    </row>
    <row r="18" spans="1:11" s="83" customFormat="1" ht="76.5" customHeight="1" x14ac:dyDescent="0.2">
      <c r="A18" s="97" t="s">
        <v>109</v>
      </c>
      <c r="B18" s="118" t="s">
        <v>110</v>
      </c>
      <c r="C18" s="141" t="s">
        <v>103</v>
      </c>
      <c r="D18" s="121"/>
      <c r="E18" s="122" t="s">
        <v>111</v>
      </c>
      <c r="F18" s="102" t="s">
        <v>105</v>
      </c>
      <c r="G18" s="103" t="s">
        <v>105</v>
      </c>
      <c r="H18" s="123"/>
      <c r="K18" s="132"/>
    </row>
    <row r="19" spans="1:11" s="83" customFormat="1" ht="76.5" customHeight="1" x14ac:dyDescent="0.2">
      <c r="A19" s="108" t="s">
        <v>112</v>
      </c>
      <c r="B19" s="142" t="s">
        <v>113</v>
      </c>
      <c r="C19" s="143" t="s">
        <v>103</v>
      </c>
      <c r="D19" s="144"/>
      <c r="E19" s="145" t="s">
        <v>114</v>
      </c>
      <c r="F19" s="146" t="s">
        <v>74</v>
      </c>
      <c r="G19" s="147" t="s">
        <v>74</v>
      </c>
      <c r="H19" s="148"/>
      <c r="K19" s="132"/>
    </row>
    <row r="20" spans="1:11" s="83" customFormat="1" ht="39" customHeight="1" x14ac:dyDescent="0.2">
      <c r="A20" s="212" t="s">
        <v>115</v>
      </c>
      <c r="B20" s="212"/>
      <c r="C20" s="212"/>
      <c r="D20" s="212"/>
      <c r="E20" s="212"/>
      <c r="F20" s="212"/>
      <c r="G20" s="212"/>
      <c r="H20" s="212"/>
    </row>
  </sheetData>
  <mergeCells count="7">
    <mergeCell ref="A20:H20"/>
    <mergeCell ref="A1:H1"/>
    <mergeCell ref="A2:B2"/>
    <mergeCell ref="C2:H2"/>
    <mergeCell ref="A3:H3"/>
    <mergeCell ref="A5:H5"/>
    <mergeCell ref="A10:H10"/>
  </mergeCells>
  <phoneticPr fontId="1"/>
  <conditionalFormatting sqref="C6:C9 C11 C13:C14">
    <cfRule type="expression" dxfId="50" priority="43">
      <formula>H6="要連絡"</formula>
    </cfRule>
    <cfRule type="expression" dxfId="49" priority="44">
      <formula>H6="要確認"</formula>
    </cfRule>
    <cfRule type="expression" dxfId="48" priority="45">
      <formula>H6="済み"</formula>
    </cfRule>
  </conditionalFormatting>
  <conditionalFormatting sqref="D6:D7 D11 D14">
    <cfRule type="expression" dxfId="47" priority="46">
      <formula>H6="要連絡"</formula>
    </cfRule>
    <cfRule type="expression" dxfId="46" priority="47">
      <formula>H6="要確認"</formula>
    </cfRule>
    <cfRule type="expression" dxfId="45" priority="48">
      <formula>H6="済み"</formula>
    </cfRule>
  </conditionalFormatting>
  <conditionalFormatting sqref="D12">
    <cfRule type="expression" dxfId="44" priority="40">
      <formula>H12="要連絡"</formula>
    </cfRule>
    <cfRule type="expression" dxfId="43" priority="41">
      <formula>H12="要確認"</formula>
    </cfRule>
    <cfRule type="expression" dxfId="42" priority="42">
      <formula>H12="済み"</formula>
    </cfRule>
  </conditionalFormatting>
  <conditionalFormatting sqref="D8">
    <cfRule type="expression" dxfId="41" priority="37">
      <formula>H8="要連絡"</formula>
    </cfRule>
    <cfRule type="expression" dxfId="40" priority="38">
      <formula>H8="要確認"</formula>
    </cfRule>
    <cfRule type="expression" dxfId="39" priority="39">
      <formula>H8="済み"</formula>
    </cfRule>
  </conditionalFormatting>
  <conditionalFormatting sqref="D9">
    <cfRule type="expression" dxfId="38" priority="34">
      <formula>H9="要連絡"</formula>
    </cfRule>
    <cfRule type="expression" dxfId="37" priority="35">
      <formula>H9="要確認"</formula>
    </cfRule>
    <cfRule type="expression" dxfId="36" priority="36">
      <formula>H9="済み"</formula>
    </cfRule>
  </conditionalFormatting>
  <conditionalFormatting sqref="C12">
    <cfRule type="expression" dxfId="35" priority="31">
      <formula>H12="要連絡"</formula>
    </cfRule>
    <cfRule type="expression" dxfId="34" priority="32">
      <formula>H12="要確認"</formula>
    </cfRule>
    <cfRule type="expression" dxfId="33" priority="33">
      <formula>H12="済み"</formula>
    </cfRule>
  </conditionalFormatting>
  <conditionalFormatting sqref="C15">
    <cfRule type="expression" dxfId="32" priority="25">
      <formula>H15="要連絡"</formula>
    </cfRule>
    <cfRule type="expression" dxfId="31" priority="26">
      <formula>H15="要確認"</formula>
    </cfRule>
    <cfRule type="expression" dxfId="30" priority="27">
      <formula>H15="済み"</formula>
    </cfRule>
  </conditionalFormatting>
  <conditionalFormatting sqref="D15">
    <cfRule type="expression" dxfId="29" priority="28">
      <formula>H15="要連絡"</formula>
    </cfRule>
    <cfRule type="expression" dxfId="28" priority="29">
      <formula>H15="要確認"</formula>
    </cfRule>
    <cfRule type="expression" dxfId="27" priority="30">
      <formula>H15="済み"</formula>
    </cfRule>
  </conditionalFormatting>
  <conditionalFormatting sqref="B11:B12 B6:B9">
    <cfRule type="expression" dxfId="26" priority="49">
      <formula>#REF!="要連絡"</formula>
    </cfRule>
    <cfRule type="expression" dxfId="25" priority="50">
      <formula>#REF!="要確認"</formula>
    </cfRule>
    <cfRule type="expression" dxfId="24" priority="51">
      <formula>#REF!="済み"</formula>
    </cfRule>
  </conditionalFormatting>
  <conditionalFormatting sqref="D16">
    <cfRule type="expression" dxfId="23" priority="22">
      <formula>H16="要連絡"</formula>
    </cfRule>
    <cfRule type="expression" dxfId="22" priority="23">
      <formula>H16="要確認"</formula>
    </cfRule>
    <cfRule type="expression" dxfId="21" priority="24">
      <formula>H16="済み"</formula>
    </cfRule>
  </conditionalFormatting>
  <conditionalFormatting sqref="C19">
    <cfRule type="expression" dxfId="20" priority="16">
      <formula>H19="要連絡"</formula>
    </cfRule>
    <cfRule type="expression" dxfId="19" priority="17">
      <formula>H19="要確認"</formula>
    </cfRule>
    <cfRule type="expression" dxfId="18" priority="18">
      <formula>H19="済み"</formula>
    </cfRule>
  </conditionalFormatting>
  <conditionalFormatting sqref="D19">
    <cfRule type="expression" dxfId="17" priority="19">
      <formula>H19="要連絡"</formula>
    </cfRule>
    <cfRule type="expression" dxfId="16" priority="20">
      <formula>H19="要確認"</formula>
    </cfRule>
    <cfRule type="expression" dxfId="15" priority="21">
      <formula>H19="済み"</formula>
    </cfRule>
  </conditionalFormatting>
  <conditionalFormatting sqref="C16">
    <cfRule type="expression" dxfId="14" priority="13">
      <formula>H16="要連絡"</formula>
    </cfRule>
    <cfRule type="expression" dxfId="13" priority="14">
      <formula>H16="要確認"</formula>
    </cfRule>
    <cfRule type="expression" dxfId="12" priority="15">
      <formula>H16="済み"</formula>
    </cfRule>
  </conditionalFormatting>
  <conditionalFormatting sqref="D18">
    <cfRule type="expression" dxfId="11" priority="10">
      <formula>H18="要連絡"</formula>
    </cfRule>
    <cfRule type="expression" dxfId="10" priority="11">
      <formula>H18="要確認"</formula>
    </cfRule>
    <cfRule type="expression" dxfId="9" priority="12">
      <formula>H18="済み"</formula>
    </cfRule>
  </conditionalFormatting>
  <conditionalFormatting sqref="C18">
    <cfRule type="expression" dxfId="8" priority="7">
      <formula>H18="要連絡"</formula>
    </cfRule>
    <cfRule type="expression" dxfId="7" priority="8">
      <formula>H18="要確認"</formula>
    </cfRule>
    <cfRule type="expression" dxfId="6" priority="9">
      <formula>H18="済み"</formula>
    </cfRule>
  </conditionalFormatting>
  <conditionalFormatting sqref="D17">
    <cfRule type="expression" dxfId="5" priority="4">
      <formula>H17="要連絡"</formula>
    </cfRule>
    <cfRule type="expression" dxfId="4" priority="5">
      <formula>H17="要確認"</formula>
    </cfRule>
    <cfRule type="expression" dxfId="3" priority="6">
      <formula>H17="済み"</formula>
    </cfRule>
  </conditionalFormatting>
  <conditionalFormatting sqref="C17">
    <cfRule type="expression" dxfId="2" priority="1">
      <formula>H17="要連絡"</formula>
    </cfRule>
    <cfRule type="expression" dxfId="1" priority="2">
      <formula>H17="要確認"</formula>
    </cfRule>
    <cfRule type="expression" dxfId="0" priority="3">
      <formula>H17="済み"</formula>
    </cfRule>
  </conditionalFormatting>
  <pageMargins left="0.27559055118110237" right="0.23622047244094491" top="0.35433070866141736" bottom="0.35433070866141736"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申請額計算表</vt:lpstr>
      <vt:lpstr>チェックリスト</vt:lpstr>
      <vt:lpstr>申請額計算表!Print_Area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obara</cp:lastModifiedBy>
  <cp:lastPrinted>2021-09-13T02:28:49Z</cp:lastPrinted>
  <dcterms:created xsi:type="dcterms:W3CDTF">2020-05-23T02:59:19Z</dcterms:created>
  <dcterms:modified xsi:type="dcterms:W3CDTF">2021-09-13T02:29:01Z</dcterms:modified>
</cp:coreProperties>
</file>