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0c112a\kcci\総務課\地域企業経営支援金支給事業費補助金\第２弾（７月～３月）\担当者フォルダ\その他\HP用\211117更新分\"/>
    </mc:Choice>
  </mc:AlternateContent>
  <bookViews>
    <workbookView xWindow="0" yWindow="0" windowWidth="24000" windowHeight="9510"/>
  </bookViews>
  <sheets>
    <sheet name="チェックリスト（個人用）" sheetId="2" r:id="rId1"/>
    <sheet name="別紙１　申請額計算表（宿泊・卸売用） " sheetId="1" r:id="rId2"/>
  </sheets>
  <definedNames>
    <definedName name="_xlnm.Print_Area" localSheetId="0">'チェックリスト（個人用）'!$A$1:$H$20</definedName>
    <definedName name="_xlnm.Print_Area" localSheetId="1">'別紙１　申請額計算表（宿泊・卸売用） '!$A$1:$AD$38</definedName>
    <definedName name="_xlnm.Print_Titles" localSheetId="0">'チェックリスト（個人用）'!$4:$4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2" i="1" l="1"/>
  <c r="L29" i="1"/>
  <c r="AF36" i="1" s="1"/>
  <c r="L28" i="1"/>
  <c r="AF35" i="1" s="1"/>
  <c r="L27" i="1"/>
  <c r="AF34" i="1" s="1"/>
  <c r="L26" i="1"/>
  <c r="AF33" i="1" s="1"/>
  <c r="L25" i="1"/>
  <c r="AH11" i="1"/>
  <c r="X10" i="1"/>
  <c r="R10" i="1"/>
  <c r="G10" i="1"/>
  <c r="G13" i="1" s="1"/>
  <c r="X9" i="1"/>
  <c r="AA9" i="1" s="1"/>
  <c r="X8" i="1"/>
  <c r="AA8" i="1" s="1"/>
  <c r="X7" i="1"/>
  <c r="AA7" i="1" s="1"/>
  <c r="G33" i="1" l="1"/>
  <c r="G37" i="1" s="1"/>
</calcChain>
</file>

<file path=xl/sharedStrings.xml><?xml version="1.0" encoding="utf-8"?>
<sst xmlns="http://schemas.openxmlformats.org/spreadsheetml/2006/main" count="176" uniqueCount="116">
  <si>
    <t>別紙１（様式第１号関係）</t>
    <rPh sb="0" eb="2">
      <t>ベッシ</t>
    </rPh>
    <rPh sb="4" eb="6">
      <t>ヨウシキ</t>
    </rPh>
    <rPh sb="6" eb="7">
      <t>ダイ</t>
    </rPh>
    <rPh sb="8" eb="9">
      <t>ゴウ</t>
    </rPh>
    <rPh sb="9" eb="11">
      <t>カンケイ</t>
    </rPh>
    <phoneticPr fontId="4"/>
  </si>
  <si>
    <t>宿泊業・卸売業用</t>
    <rPh sb="0" eb="3">
      <t>シュクハクギョウ</t>
    </rPh>
    <rPh sb="4" eb="6">
      <t>オロシウリ</t>
    </rPh>
    <rPh sb="6" eb="8">
      <t>ギョウヨウ</t>
    </rPh>
    <phoneticPr fontId="4"/>
  </si>
  <si>
    <t>申請額計算表（令和３年度予算事業）</t>
    <rPh sb="0" eb="3">
      <t>シンセイガク</t>
    </rPh>
    <rPh sb="3" eb="6">
      <t>ケイサンヒョウ</t>
    </rPh>
    <phoneticPr fontId="4"/>
  </si>
  <si>
    <t>１ 売上減少要件の確認</t>
    <rPh sb="2" eb="4">
      <t>ウリアゲ</t>
    </rPh>
    <rPh sb="4" eb="8">
      <t>ゲンショウヨウケン</t>
    </rPh>
    <rPh sb="9" eb="11">
      <t>カクニン</t>
    </rPh>
    <phoneticPr fontId="4"/>
  </si>
  <si>
    <t>①H31.4～R2.3の連続する
　3か月売上(前々年同期）</t>
    <rPh sb="12" eb="14">
      <t>レンゾク</t>
    </rPh>
    <rPh sb="20" eb="21">
      <t>ゲツ</t>
    </rPh>
    <rPh sb="21" eb="23">
      <t>ウリアゲ</t>
    </rPh>
    <rPh sb="24" eb="26">
      <t>ゼンゼン</t>
    </rPh>
    <rPh sb="26" eb="27">
      <t>ネン</t>
    </rPh>
    <rPh sb="27" eb="29">
      <t>ドウキ</t>
    </rPh>
    <phoneticPr fontId="4"/>
  </si>
  <si>
    <t>②R3.4～R4.3の連続する
　3か月売上（今期）</t>
    <rPh sb="11" eb="13">
      <t>レンゾク</t>
    </rPh>
    <rPh sb="19" eb="20">
      <t>ゲツ</t>
    </rPh>
    <rPh sb="20" eb="22">
      <t>ウリアゲ</t>
    </rPh>
    <rPh sb="23" eb="25">
      <t>コンキ</t>
    </rPh>
    <phoneticPr fontId="4"/>
  </si>
  <si>
    <t>減少率</t>
    <rPh sb="0" eb="3">
      <t>ゲンショウリツ</t>
    </rPh>
    <phoneticPr fontId="4"/>
  </si>
  <si>
    <t>要件確認</t>
    <rPh sb="0" eb="2">
      <t>ヨウケン</t>
    </rPh>
    <rPh sb="2" eb="4">
      <t>カクニン</t>
    </rPh>
    <phoneticPr fontId="4"/>
  </si>
  <si>
    <t>R</t>
    <phoneticPr fontId="4"/>
  </si>
  <si>
    <t>年</t>
    <rPh sb="0" eb="1">
      <t>ネン</t>
    </rPh>
    <phoneticPr fontId="4"/>
  </si>
  <si>
    <t>月</t>
    <rPh sb="0" eb="1">
      <t>ガツ</t>
    </rPh>
    <phoneticPr fontId="4"/>
  </si>
  <si>
    <t>円</t>
    <rPh sb="0" eb="1">
      <t>エン</t>
    </rPh>
    <phoneticPr fontId="4"/>
  </si>
  <si>
    <t>50％以上</t>
    <rPh sb="3" eb="5">
      <t>イジョウ</t>
    </rPh>
    <phoneticPr fontId="4"/>
  </si>
  <si>
    <t>印刷不要⇓</t>
    <rPh sb="0" eb="2">
      <t>インサツ</t>
    </rPh>
    <rPh sb="2" eb="4">
      <t>フヨウ</t>
    </rPh>
    <phoneticPr fontId="4"/>
  </si>
  <si>
    <t>（注意）</t>
    <rPh sb="1" eb="3">
      <t>チュウイ</t>
    </rPh>
    <phoneticPr fontId="4"/>
  </si>
  <si>
    <t>前々期合計(A)</t>
    <rPh sb="0" eb="2">
      <t>ゼンゼン</t>
    </rPh>
    <rPh sb="2" eb="3">
      <t>キ</t>
    </rPh>
    <rPh sb="3" eb="5">
      <t>ゴウケイ</t>
    </rPh>
    <phoneticPr fontId="4"/>
  </si>
  <si>
    <t>今期合計(B)</t>
    <rPh sb="0" eb="2">
      <t>コンキ</t>
    </rPh>
    <rPh sb="2" eb="4">
      <t>ゴウケイ</t>
    </rPh>
    <phoneticPr fontId="4"/>
  </si>
  <si>
    <t xml:space="preserve"> </t>
    <phoneticPr fontId="4"/>
  </si>
  <si>
    <t>30％以上</t>
    <rPh sb="3" eb="5">
      <t>イジョウ</t>
    </rPh>
    <phoneticPr fontId="4"/>
  </si>
  <si>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4"/>
  </si>
  <si>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新規創業者等の特例を用いる場合を除き、①と②の３か月はぞれぞれの年度の同期間としてください。</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phoneticPr fontId="4"/>
  </si>
  <si>
    <t>該当要件に「○」</t>
    <rPh sb="0" eb="2">
      <t>ガイトウ</t>
    </rPh>
    <rPh sb="2" eb="4">
      <t>ヨウケン</t>
    </rPh>
    <phoneticPr fontId="4"/>
  </si>
  <si>
    <t>売上減少額（C）</t>
    <rPh sb="0" eb="2">
      <t>ウリアゲ</t>
    </rPh>
    <rPh sb="2" eb="4">
      <t>ゲンショウ</t>
    </rPh>
    <rPh sb="4" eb="5">
      <t>ガク</t>
    </rPh>
    <phoneticPr fontId="4"/>
  </si>
  <si>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4"/>
  </si>
  <si>
    <t>※申請にあたっては、1,000円未満は切り捨てます。</t>
    <rPh sb="1" eb="3">
      <t>シンセイ</t>
    </rPh>
    <rPh sb="15" eb="16">
      <t>エン</t>
    </rPh>
    <rPh sb="16" eb="18">
      <t>ミマン</t>
    </rPh>
    <rPh sb="19" eb="20">
      <t>キ</t>
    </rPh>
    <rPh sb="21" eb="22">
      <t>ス</t>
    </rPh>
    <phoneticPr fontId="4"/>
  </si>
  <si>
    <t>※1,000円未満は切捨て</t>
    <rPh sb="6" eb="7">
      <t>エン</t>
    </rPh>
    <rPh sb="7" eb="9">
      <t>ミマン</t>
    </rPh>
    <rPh sb="10" eb="12">
      <t>キリス</t>
    </rPh>
    <phoneticPr fontId="4"/>
  </si>
  <si>
    <t>２ 対象店舗の確認</t>
    <rPh sb="2" eb="4">
      <t>タイショウ</t>
    </rPh>
    <rPh sb="4" eb="6">
      <t>テンポ</t>
    </rPh>
    <rPh sb="7" eb="9">
      <t>カクニン</t>
    </rPh>
    <phoneticPr fontId="4"/>
  </si>
  <si>
    <t>店舗名称</t>
    <rPh sb="0" eb="4">
      <t>テンポメイショウ</t>
    </rPh>
    <phoneticPr fontId="4"/>
  </si>
  <si>
    <t>業種</t>
    <rPh sb="0" eb="2">
      <t>ギョウシュ</t>
    </rPh>
    <phoneticPr fontId="4"/>
  </si>
  <si>
    <t>住所</t>
    <rPh sb="0" eb="2">
      <t>ジュウショ</t>
    </rPh>
    <phoneticPr fontId="4"/>
  </si>
  <si>
    <t>TEL</t>
    <phoneticPr fontId="4"/>
  </si>
  <si>
    <t>３ 従業員人数の確認</t>
    <rPh sb="2" eb="5">
      <t>ジュウギョウイン</t>
    </rPh>
    <rPh sb="5" eb="7">
      <t>ニンズウ</t>
    </rPh>
    <rPh sb="8" eb="10">
      <t>カクニン</t>
    </rPh>
    <phoneticPr fontId="4"/>
  </si>
  <si>
    <t>従業員数（D）</t>
    <rPh sb="0" eb="3">
      <t>ジュウギョウイン</t>
    </rPh>
    <rPh sb="3" eb="4">
      <t>スウ</t>
    </rPh>
    <phoneticPr fontId="4"/>
  </si>
  <si>
    <t>人</t>
    <rPh sb="0" eb="1">
      <t>ヒト</t>
    </rPh>
    <phoneticPr fontId="4"/>
  </si>
  <si>
    <t>注4　従業員数は雇用保険の事業所別被保険者台帳に記載のある人数を記載してください。</t>
    <rPh sb="0" eb="1">
      <t>チュウ</t>
    </rPh>
    <rPh sb="3" eb="6">
      <t>ジュウギョウイン</t>
    </rPh>
    <rPh sb="6" eb="7">
      <t>スウ</t>
    </rPh>
    <rPh sb="8" eb="10">
      <t>コヨウ</t>
    </rPh>
    <rPh sb="10" eb="12">
      <t>ホケン</t>
    </rPh>
    <rPh sb="13" eb="16">
      <t>ジギョウショ</t>
    </rPh>
    <rPh sb="16" eb="17">
      <t>ベツ</t>
    </rPh>
    <rPh sb="17" eb="21">
      <t>ヒホケンシャ</t>
    </rPh>
    <rPh sb="21" eb="23">
      <t>ダイチョウ</t>
    </rPh>
    <rPh sb="24" eb="26">
      <t>キサイ</t>
    </rPh>
    <rPh sb="29" eb="31">
      <t>ニンズウ</t>
    </rPh>
    <rPh sb="32" eb="34">
      <t>キサイ</t>
    </rPh>
    <phoneticPr fontId="4"/>
  </si>
  <si>
    <t>No.</t>
    <phoneticPr fontId="4"/>
  </si>
  <si>
    <t>従業員数</t>
    <rPh sb="0" eb="4">
      <t>ジュウギョウインスウ</t>
    </rPh>
    <phoneticPr fontId="4"/>
  </si>
  <si>
    <t>支援金の上限額</t>
    <rPh sb="0" eb="3">
      <t>シエンキン</t>
    </rPh>
    <rPh sb="4" eb="7">
      <t>ジョウゲンガク</t>
    </rPh>
    <phoneticPr fontId="4"/>
  </si>
  <si>
    <t>該当</t>
    <rPh sb="0" eb="2">
      <t>ガイトウ</t>
    </rPh>
    <phoneticPr fontId="4"/>
  </si>
  <si>
    <t>0～9人</t>
    <rPh sb="3" eb="4">
      <t>ニン</t>
    </rPh>
    <phoneticPr fontId="4"/>
  </si>
  <si>
    <t>300,000円</t>
    <rPh sb="7" eb="8">
      <t>エン</t>
    </rPh>
    <phoneticPr fontId="4"/>
  </si>
  <si>
    <t>10～19人</t>
    <rPh sb="5" eb="6">
      <t>ニン</t>
    </rPh>
    <phoneticPr fontId="4"/>
  </si>
  <si>
    <t>600,000円</t>
    <rPh sb="7" eb="8">
      <t>エン</t>
    </rPh>
    <phoneticPr fontId="4"/>
  </si>
  <si>
    <t>20～29人</t>
    <rPh sb="5" eb="6">
      <t>ニン</t>
    </rPh>
    <phoneticPr fontId="4"/>
  </si>
  <si>
    <t>900,000円</t>
    <rPh sb="7" eb="8">
      <t>エン</t>
    </rPh>
    <phoneticPr fontId="4"/>
  </si>
  <si>
    <t>30～49人</t>
    <rPh sb="5" eb="6">
      <t>ニン</t>
    </rPh>
    <phoneticPr fontId="4"/>
  </si>
  <si>
    <t>1,200,000円</t>
    <rPh sb="9" eb="10">
      <t>エン</t>
    </rPh>
    <phoneticPr fontId="4"/>
  </si>
  <si>
    <t>50人以上</t>
    <rPh sb="2" eb="3">
      <t>ニン</t>
    </rPh>
    <rPh sb="3" eb="5">
      <t>イジョウ</t>
    </rPh>
    <phoneticPr fontId="4"/>
  </si>
  <si>
    <t>1,500,000円</t>
    <rPh sb="9" eb="10">
      <t>エン</t>
    </rPh>
    <phoneticPr fontId="4"/>
  </si>
  <si>
    <t>注5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4"/>
  </si>
  <si>
    <t>４ 上限額の確認</t>
    <rPh sb="2" eb="5">
      <t>ジョウゲンガク</t>
    </rPh>
    <rPh sb="6" eb="8">
      <t>カクニン</t>
    </rPh>
    <phoneticPr fontId="4"/>
  </si>
  <si>
    <t>上限額（E）</t>
    <rPh sb="0" eb="3">
      <t>ジョウゲンガク</t>
    </rPh>
    <phoneticPr fontId="4"/>
  </si>
  <si>
    <t>注6　上限額の算定においては上記表のとおり。　</t>
    <rPh sb="0" eb="1">
      <t>チュウ</t>
    </rPh>
    <rPh sb="3" eb="6">
      <t>ジョウゲンガク</t>
    </rPh>
    <rPh sb="7" eb="9">
      <t>サンテイ</t>
    </rPh>
    <rPh sb="14" eb="16">
      <t>ジョウキ</t>
    </rPh>
    <rPh sb="16" eb="17">
      <t>ヒョウ</t>
    </rPh>
    <phoneticPr fontId="4"/>
  </si>
  <si>
    <t>５ 申請額</t>
    <rPh sb="2" eb="5">
      <t>シンセイガク</t>
    </rPh>
    <phoneticPr fontId="4"/>
  </si>
  <si>
    <t>申請額</t>
    <rPh sb="0" eb="3">
      <t>シンセイガク</t>
    </rPh>
    <phoneticPr fontId="4"/>
  </si>
  <si>
    <t xml:space="preserve">… </t>
    <phoneticPr fontId="4"/>
  </si>
  <si>
    <t>売上減少額（C）と上限額（E）のいずれか低い額</t>
    <rPh sb="0" eb="2">
      <t>ウリアゲ</t>
    </rPh>
    <rPh sb="2" eb="4">
      <t>ゲンショウ</t>
    </rPh>
    <rPh sb="9" eb="12">
      <t>ジョウゲンガク</t>
    </rPh>
    <phoneticPr fontId="4"/>
  </si>
  <si>
    <t>個人用</t>
    <rPh sb="0" eb="2">
      <t>コジン</t>
    </rPh>
    <rPh sb="2" eb="3">
      <t>ヨウ</t>
    </rPh>
    <phoneticPr fontId="4"/>
  </si>
  <si>
    <t>　釜石商工会議所地域企業経営支援金（令和３年度予算事業）申請用チェックリスト</t>
    <rPh sb="1" eb="8">
      <t>カマイシショウコウカイギショ</t>
    </rPh>
    <phoneticPr fontId="4"/>
  </si>
  <si>
    <t xml:space="preserve">事業者名:   </t>
    <phoneticPr fontId="4"/>
  </si>
  <si>
    <t>資料
番号</t>
    <rPh sb="0" eb="2">
      <t>シリョウ</t>
    </rPh>
    <rPh sb="3" eb="5">
      <t>バンゴウ</t>
    </rPh>
    <phoneticPr fontId="4"/>
  </si>
  <si>
    <t>申請提出書類</t>
    <rPh sb="0" eb="2">
      <t>シンセイ</t>
    </rPh>
    <rPh sb="2" eb="4">
      <t>テイシュツ</t>
    </rPh>
    <rPh sb="4" eb="6">
      <t>ショルイ</t>
    </rPh>
    <phoneticPr fontId="4"/>
  </si>
  <si>
    <t>提出
区分</t>
    <rPh sb="0" eb="2">
      <t>テイシュツ</t>
    </rPh>
    <rPh sb="3" eb="5">
      <t>クブン</t>
    </rPh>
    <phoneticPr fontId="4"/>
  </si>
  <si>
    <t>様式</t>
    <rPh sb="0" eb="2">
      <t>ヨウシキ</t>
    </rPh>
    <phoneticPr fontId="4"/>
  </si>
  <si>
    <t>メモ</t>
  </si>
  <si>
    <t>自己
チェック</t>
    <rPh sb="0" eb="2">
      <t>ジコ</t>
    </rPh>
    <phoneticPr fontId="4"/>
  </si>
  <si>
    <t>事務局
チェック</t>
    <rPh sb="0" eb="3">
      <t>ジムキョク</t>
    </rPh>
    <phoneticPr fontId="4"/>
  </si>
  <si>
    <t>備考</t>
    <rPh sb="0" eb="2">
      <t>ビコウ</t>
    </rPh>
    <phoneticPr fontId="4"/>
  </si>
  <si>
    <t>●提出書類　様式関係</t>
    <rPh sb="1" eb="3">
      <t>テイシュツ</t>
    </rPh>
    <rPh sb="3" eb="5">
      <t>ショルイ</t>
    </rPh>
    <rPh sb="6" eb="8">
      <t>ヨウシキ</t>
    </rPh>
    <rPh sb="8" eb="10">
      <t>カンケイ</t>
    </rPh>
    <phoneticPr fontId="4"/>
  </si>
  <si>
    <t>1</t>
    <phoneticPr fontId="4"/>
  </si>
  <si>
    <t>釜石商工会議所地域企業経営支援金申請用チェックリスト</t>
    <rPh sb="0" eb="7">
      <t>カマイシショウコウカイギショ</t>
    </rPh>
    <rPh sb="7" eb="9">
      <t>チイキ</t>
    </rPh>
    <rPh sb="9" eb="11">
      <t>キギョウ</t>
    </rPh>
    <rPh sb="11" eb="13">
      <t>ケイエイ</t>
    </rPh>
    <rPh sb="13" eb="16">
      <t>シエンキン</t>
    </rPh>
    <rPh sb="16" eb="18">
      <t>シンセイ</t>
    </rPh>
    <rPh sb="18" eb="19">
      <t>ヨウ</t>
    </rPh>
    <phoneticPr fontId="4"/>
  </si>
  <si>
    <t>必須</t>
    <rPh sb="0" eb="2">
      <t>ヒッス</t>
    </rPh>
    <phoneticPr fontId="4"/>
  </si>
  <si>
    <t>本　紙</t>
    <rPh sb="0" eb="1">
      <t>ホン</t>
    </rPh>
    <rPh sb="2" eb="3">
      <t>カミ</t>
    </rPh>
    <phoneticPr fontId="4"/>
  </si>
  <si>
    <t>この用紙の「チェック」欄の□に✔し、写しを提出してください。</t>
    <rPh sb="2" eb="4">
      <t>ヨウシ</t>
    </rPh>
    <rPh sb="11" eb="12">
      <t>ラン</t>
    </rPh>
    <rPh sb="18" eb="19">
      <t>ウツ</t>
    </rPh>
    <rPh sb="21" eb="23">
      <t>テイシュツ</t>
    </rPh>
    <phoneticPr fontId="4"/>
  </si>
  <si>
    <t>□</t>
    <phoneticPr fontId="4"/>
  </si>
  <si>
    <t>2</t>
    <phoneticPr fontId="4"/>
  </si>
  <si>
    <t>釜石商工会議所地域企業経営支援金（令和３年度予算事業）申請書兼請求書</t>
    <rPh sb="0" eb="7">
      <t>カマイシショウコウカイギショ</t>
    </rPh>
    <rPh sb="7" eb="9">
      <t>チイキ</t>
    </rPh>
    <rPh sb="9" eb="11">
      <t>キギョウ</t>
    </rPh>
    <rPh sb="11" eb="13">
      <t>ケイエイ</t>
    </rPh>
    <rPh sb="13" eb="15">
      <t>シエン</t>
    </rPh>
    <rPh sb="15" eb="16">
      <t>キン</t>
    </rPh>
    <rPh sb="27" eb="30">
      <t>シンセイショ</t>
    </rPh>
    <rPh sb="30" eb="31">
      <t>ケン</t>
    </rPh>
    <rPh sb="31" eb="34">
      <t>セイキュウショ</t>
    </rPh>
    <phoneticPr fontId="4"/>
  </si>
  <si>
    <t>様式第１号</t>
    <rPh sb="0" eb="2">
      <t>ヨウシキ</t>
    </rPh>
    <rPh sb="2" eb="3">
      <t>ダイ</t>
    </rPh>
    <rPh sb="4" eb="5">
      <t>ゴウ</t>
    </rPh>
    <phoneticPr fontId="4"/>
  </si>
  <si>
    <t>3</t>
    <phoneticPr fontId="4"/>
  </si>
  <si>
    <t>申請額計算表（30万円用又は40万円用）</t>
    <rPh sb="0" eb="3">
      <t>シンセイガク</t>
    </rPh>
    <rPh sb="3" eb="6">
      <t>ケイサンヒョウ</t>
    </rPh>
    <rPh sb="9" eb="11">
      <t>マンエン</t>
    </rPh>
    <rPh sb="11" eb="12">
      <t>ヨウ</t>
    </rPh>
    <rPh sb="12" eb="13">
      <t>マタ</t>
    </rPh>
    <rPh sb="16" eb="18">
      <t>マンエン</t>
    </rPh>
    <rPh sb="18" eb="19">
      <t>ヨウ</t>
    </rPh>
    <phoneticPr fontId="4"/>
  </si>
  <si>
    <t>別紙１</t>
    <rPh sb="0" eb="2">
      <t>ベッシ</t>
    </rPh>
    <phoneticPr fontId="4"/>
  </si>
  <si>
    <t>上限額が30万円の場合には左上に別紙１（様式第１号関係）と書かれた書類を、緊急事態宣言期間を対象期間に含み上限額が40万円になる場合には同じく別紙１（様式第３号関係）と書かれた書類をそれぞれ使用してください。</t>
    <rPh sb="0" eb="3">
      <t>ジョウゲンガク</t>
    </rPh>
    <rPh sb="6" eb="7">
      <t>マン</t>
    </rPh>
    <rPh sb="7" eb="8">
      <t>エン</t>
    </rPh>
    <rPh sb="9" eb="11">
      <t>バアイ</t>
    </rPh>
    <rPh sb="13" eb="15">
      <t>ヒダリウエ</t>
    </rPh>
    <rPh sb="16" eb="18">
      <t>ベッシ</t>
    </rPh>
    <rPh sb="20" eb="22">
      <t>ヨウシキ</t>
    </rPh>
    <rPh sb="22" eb="23">
      <t>ダイ</t>
    </rPh>
    <rPh sb="24" eb="27">
      <t>ゴウカンケイ</t>
    </rPh>
    <rPh sb="29" eb="30">
      <t>カ</t>
    </rPh>
    <rPh sb="33" eb="35">
      <t>ショルイ</t>
    </rPh>
    <rPh sb="37" eb="43">
      <t>キンキュウジタイセンゲン</t>
    </rPh>
    <rPh sb="43" eb="45">
      <t>キカン</t>
    </rPh>
    <rPh sb="46" eb="50">
      <t>タイショウキカン</t>
    </rPh>
    <rPh sb="51" eb="52">
      <t>フク</t>
    </rPh>
    <rPh sb="53" eb="56">
      <t>ジョウゲンガク</t>
    </rPh>
    <rPh sb="59" eb="60">
      <t>マン</t>
    </rPh>
    <rPh sb="60" eb="61">
      <t>エン</t>
    </rPh>
    <rPh sb="64" eb="66">
      <t>バアイ</t>
    </rPh>
    <rPh sb="68" eb="69">
      <t>オナ</t>
    </rPh>
    <rPh sb="71" eb="73">
      <t>ベッシ</t>
    </rPh>
    <rPh sb="75" eb="77">
      <t>ヨウシキ</t>
    </rPh>
    <rPh sb="77" eb="78">
      <t>ダイ</t>
    </rPh>
    <rPh sb="79" eb="82">
      <t>ゴウカンケイ</t>
    </rPh>
    <rPh sb="84" eb="85">
      <t>カ</t>
    </rPh>
    <rPh sb="88" eb="90">
      <t>ショルイ</t>
    </rPh>
    <phoneticPr fontId="4"/>
  </si>
  <si>
    <t>4</t>
    <phoneticPr fontId="4"/>
  </si>
  <si>
    <t>誓約書</t>
    <rPh sb="0" eb="3">
      <t>セイヤクショ</t>
    </rPh>
    <phoneticPr fontId="4"/>
  </si>
  <si>
    <t>別紙２</t>
    <rPh sb="0" eb="2">
      <t>ベッシ</t>
    </rPh>
    <phoneticPr fontId="4"/>
  </si>
  <si>
    <t>●提出書類　添付書類関係</t>
    <rPh sb="1" eb="3">
      <t>テイシュツ</t>
    </rPh>
    <rPh sb="3" eb="5">
      <t>ショルイ</t>
    </rPh>
    <rPh sb="6" eb="8">
      <t>テンプ</t>
    </rPh>
    <rPh sb="8" eb="10">
      <t>ショルイ</t>
    </rPh>
    <rPh sb="10" eb="12">
      <t>カンケイ</t>
    </rPh>
    <phoneticPr fontId="4"/>
  </si>
  <si>
    <t>5</t>
    <phoneticPr fontId="4"/>
  </si>
  <si>
    <t>（所得税）確定申告書の写し</t>
    <rPh sb="1" eb="4">
      <t>ショトクゼイ</t>
    </rPh>
    <rPh sb="5" eb="7">
      <t>カクテイ</t>
    </rPh>
    <rPh sb="7" eb="9">
      <t>シンコク</t>
    </rPh>
    <rPh sb="9" eb="10">
      <t>ショ</t>
    </rPh>
    <rPh sb="11" eb="12">
      <t>ウツ</t>
    </rPh>
    <phoneticPr fontId="4"/>
  </si>
  <si>
    <t>・比較する期間を含む申告期のもの。
・電子申告日等の記載または税務署受領印または電子申告受信通知のあるもの。
・市町村民税・県民税の申告のみ行っている場合には、当該申告書の写し。</t>
    <rPh sb="1" eb="3">
      <t>ヒカク</t>
    </rPh>
    <rPh sb="5" eb="7">
      <t>キカン</t>
    </rPh>
    <rPh sb="8" eb="9">
      <t>フク</t>
    </rPh>
    <rPh sb="10" eb="12">
      <t>シンコク</t>
    </rPh>
    <rPh sb="12" eb="13">
      <t>キ</t>
    </rPh>
    <rPh sb="19" eb="21">
      <t>デンシ</t>
    </rPh>
    <rPh sb="21" eb="23">
      <t>シンコク</t>
    </rPh>
    <rPh sb="23" eb="24">
      <t>ビ</t>
    </rPh>
    <rPh sb="24" eb="25">
      <t>トウ</t>
    </rPh>
    <rPh sb="26" eb="28">
      <t>キサイ</t>
    </rPh>
    <rPh sb="31" eb="34">
      <t>ゼイムショ</t>
    </rPh>
    <rPh sb="34" eb="37">
      <t>ジュリョウイン</t>
    </rPh>
    <rPh sb="40" eb="42">
      <t>デンシ</t>
    </rPh>
    <rPh sb="42" eb="44">
      <t>シンコク</t>
    </rPh>
    <rPh sb="44" eb="46">
      <t>ジュシン</t>
    </rPh>
    <rPh sb="46" eb="48">
      <t>ツウチ</t>
    </rPh>
    <rPh sb="56" eb="59">
      <t>シチョウソン</t>
    </rPh>
    <rPh sb="59" eb="61">
      <t>ミンゼイ</t>
    </rPh>
    <rPh sb="62" eb="65">
      <t>ケンミンゼイ</t>
    </rPh>
    <rPh sb="66" eb="68">
      <t>シンコク</t>
    </rPh>
    <rPh sb="70" eb="71">
      <t>オコナ</t>
    </rPh>
    <rPh sb="75" eb="77">
      <t>バアイ</t>
    </rPh>
    <rPh sb="80" eb="82">
      <t>トウガイ</t>
    </rPh>
    <rPh sb="82" eb="84">
      <t>シンコク</t>
    </rPh>
    <rPh sb="84" eb="85">
      <t>ショ</t>
    </rPh>
    <rPh sb="86" eb="87">
      <t>ウツ</t>
    </rPh>
    <phoneticPr fontId="4"/>
  </si>
  <si>
    <t>6</t>
    <phoneticPr fontId="4"/>
  </si>
  <si>
    <t>5の申告期と対応するもの。
写し可。</t>
    <rPh sb="2" eb="4">
      <t>シンコク</t>
    </rPh>
    <rPh sb="4" eb="5">
      <t>キ</t>
    </rPh>
    <rPh sb="6" eb="8">
      <t>タイオウ</t>
    </rPh>
    <rPh sb="14" eb="15">
      <t>ウツ</t>
    </rPh>
    <rPh sb="16" eb="17">
      <t>カ</t>
    </rPh>
    <phoneticPr fontId="4"/>
  </si>
  <si>
    <t>7</t>
    <phoneticPr fontId="4"/>
  </si>
  <si>
    <t>売上減少要件を満たすことがわかる書類</t>
    <phoneticPr fontId="4"/>
  </si>
  <si>
    <t>（詳細は募集要項１8～20ページを参照のこと） 
【比較する期間の売上について】
●青色申告の場合
　＜原則＞確定申告書＋青色申告決算書（1～2ページ）
　＜例外＞（青色申告決算書がない場合）確定申告書＋月別売上表＋売上台帳・データ
●白色申告の場合
　＜原則＞平均売上で計算する場合
　　　　　　　　確定申告書+収支内訳書（一式）
　＜例外＞月別売上を用いる場合
　　　　　　　確定申告書+収支内訳書+日々の売上を記録した台帳
※　どのケースでも確定申告書に電子申告日時記載等がない場合は、別途納税証明書が必要
【令和３年度の売上について】
　任意の売上確認書類</t>
    <rPh sb="164" eb="166">
      <t>イッシキ</t>
    </rPh>
    <phoneticPr fontId="4"/>
  </si>
  <si>
    <t>8</t>
    <phoneticPr fontId="4"/>
  </si>
  <si>
    <t>本人確認書</t>
    <rPh sb="0" eb="2">
      <t>ホンニン</t>
    </rPh>
    <rPh sb="2" eb="4">
      <t>カクニン</t>
    </rPh>
    <rPh sb="4" eb="5">
      <t>ショ</t>
    </rPh>
    <phoneticPr fontId="4"/>
  </si>
  <si>
    <t>運転免許証、パスポート、健康保険証等の写し</t>
    <rPh sb="0" eb="5">
      <t>ウンテンメンキョショウ</t>
    </rPh>
    <rPh sb="12" eb="17">
      <t>ケンコウホケンショウ</t>
    </rPh>
    <rPh sb="17" eb="18">
      <t>ナド</t>
    </rPh>
    <rPh sb="19" eb="20">
      <t>ウツ</t>
    </rPh>
    <phoneticPr fontId="4"/>
  </si>
  <si>
    <t>9</t>
    <phoneticPr fontId="4"/>
  </si>
  <si>
    <t>振込先の口座情報が分かる通帳等の写し</t>
    <phoneticPr fontId="4"/>
  </si>
  <si>
    <t>店番号、口座番号、カナ氏名等がわかる部分の写しを提出してください（表紙及び見開き面）。</t>
    <rPh sb="33" eb="35">
      <t>ヒョウシ</t>
    </rPh>
    <rPh sb="35" eb="36">
      <t>オヨ</t>
    </rPh>
    <rPh sb="37" eb="39">
      <t>ミヒラ</t>
    </rPh>
    <rPh sb="40" eb="41">
      <t>メン</t>
    </rPh>
    <phoneticPr fontId="4"/>
  </si>
  <si>
    <t>10</t>
    <phoneticPr fontId="4"/>
  </si>
  <si>
    <t>「岩手県新型コロナウイルス感染症拡大防止協力金」支給対象確認兼申立書</t>
    <phoneticPr fontId="4"/>
  </si>
  <si>
    <t>該当
する
場合</t>
    <rPh sb="0" eb="2">
      <t>ガイトウ</t>
    </rPh>
    <rPh sb="6" eb="8">
      <t>バアイ</t>
    </rPh>
    <phoneticPr fontId="4"/>
  </si>
  <si>
    <t>盛岡市内に店舗・事務所を有しており、緊急事態宣言の期間を支援金の算定に用いる場合は必須。
（対象期間に応じて８月分用、９月分用又はそのどちらもを添付）</t>
    <rPh sb="0" eb="2">
      <t>モリオカ</t>
    </rPh>
    <rPh sb="2" eb="4">
      <t>シナイ</t>
    </rPh>
    <rPh sb="5" eb="7">
      <t>テンポ</t>
    </rPh>
    <rPh sb="8" eb="10">
      <t>ジム</t>
    </rPh>
    <rPh sb="10" eb="11">
      <t>ショ</t>
    </rPh>
    <rPh sb="12" eb="13">
      <t>ユウ</t>
    </rPh>
    <rPh sb="18" eb="20">
      <t>キンキュウ</t>
    </rPh>
    <rPh sb="20" eb="22">
      <t>ジタイ</t>
    </rPh>
    <rPh sb="22" eb="24">
      <t>センゲン</t>
    </rPh>
    <rPh sb="25" eb="27">
      <t>キカン</t>
    </rPh>
    <rPh sb="28" eb="30">
      <t>シエン</t>
    </rPh>
    <rPh sb="30" eb="31">
      <t>キン</t>
    </rPh>
    <rPh sb="32" eb="34">
      <t>サンテイ</t>
    </rPh>
    <rPh sb="35" eb="36">
      <t>モチ</t>
    </rPh>
    <rPh sb="38" eb="40">
      <t>バアイ</t>
    </rPh>
    <rPh sb="41" eb="43">
      <t>ヒッス</t>
    </rPh>
    <rPh sb="46" eb="48">
      <t>タイショウ</t>
    </rPh>
    <rPh sb="48" eb="50">
      <t>キカン</t>
    </rPh>
    <rPh sb="51" eb="52">
      <t>オウ</t>
    </rPh>
    <rPh sb="55" eb="56">
      <t>ガツ</t>
    </rPh>
    <rPh sb="56" eb="57">
      <t>ブン</t>
    </rPh>
    <rPh sb="57" eb="58">
      <t>ヨウ</t>
    </rPh>
    <rPh sb="60" eb="61">
      <t>ガツ</t>
    </rPh>
    <rPh sb="61" eb="62">
      <t>ブン</t>
    </rPh>
    <rPh sb="62" eb="63">
      <t>ヨウ</t>
    </rPh>
    <rPh sb="63" eb="64">
      <t>マタ</t>
    </rPh>
    <rPh sb="72" eb="74">
      <t>テンプ</t>
    </rPh>
    <phoneticPr fontId="4"/>
  </si>
  <si>
    <t>□</t>
    <phoneticPr fontId="4"/>
  </si>
  <si>
    <t>11</t>
    <phoneticPr fontId="4"/>
  </si>
  <si>
    <t>対象となる「店舗」の外観・内観</t>
    <rPh sb="0" eb="2">
      <t>タイショウ</t>
    </rPh>
    <rPh sb="6" eb="8">
      <t>テンポ</t>
    </rPh>
    <rPh sb="10" eb="12">
      <t>ガイカン</t>
    </rPh>
    <rPh sb="13" eb="15">
      <t>ナイカン</t>
    </rPh>
    <phoneticPr fontId="4"/>
  </si>
  <si>
    <t>店舗が複数ある場合にはそれぞれの写真。
「事務所」の場合不要。</t>
    <rPh sb="0" eb="2">
      <t>テンポ</t>
    </rPh>
    <rPh sb="7" eb="9">
      <t>バアイ</t>
    </rPh>
    <rPh sb="16" eb="18">
      <t>シャシン</t>
    </rPh>
    <rPh sb="21" eb="24">
      <t>ジムショ</t>
    </rPh>
    <rPh sb="26" eb="28">
      <t>バアイ</t>
    </rPh>
    <rPh sb="28" eb="30">
      <t>フヨウ</t>
    </rPh>
    <phoneticPr fontId="4"/>
  </si>
  <si>
    <t>12</t>
    <phoneticPr fontId="4"/>
  </si>
  <si>
    <t>雇用保険の「事業所別被保険者台帳」</t>
    <rPh sb="0" eb="4">
      <t>コヨウホケン</t>
    </rPh>
    <rPh sb="6" eb="10">
      <t>ジギョウショベツ</t>
    </rPh>
    <rPh sb="10" eb="14">
      <t>ヒホケンシャ</t>
    </rPh>
    <rPh sb="14" eb="16">
      <t>ダイチョウ</t>
    </rPh>
    <phoneticPr fontId="4"/>
  </si>
  <si>
    <t>上限額算定にあたり、「卸売業」又は「宿泊業」の特例を用いる場合には必須。</t>
    <rPh sb="0" eb="3">
      <t>ジョウゲンガク</t>
    </rPh>
    <rPh sb="3" eb="5">
      <t>サンテイ</t>
    </rPh>
    <rPh sb="11" eb="14">
      <t>オロシウリギョウ</t>
    </rPh>
    <rPh sb="15" eb="16">
      <t>マタ</t>
    </rPh>
    <rPh sb="18" eb="21">
      <t>シュクハクギョウ</t>
    </rPh>
    <rPh sb="23" eb="25">
      <t>トクレイ</t>
    </rPh>
    <rPh sb="26" eb="27">
      <t>モチ</t>
    </rPh>
    <rPh sb="29" eb="31">
      <t>バアイ</t>
    </rPh>
    <rPh sb="33" eb="35">
      <t>ヒッス</t>
    </rPh>
    <phoneticPr fontId="4"/>
  </si>
  <si>
    <t>13</t>
    <phoneticPr fontId="4"/>
  </si>
  <si>
    <t>主たる業種が対象外業種であるが、別に対象業種を営んでいる場合</t>
    <rPh sb="0" eb="1">
      <t>シュ</t>
    </rPh>
    <rPh sb="3" eb="5">
      <t>ギョウシュ</t>
    </rPh>
    <rPh sb="6" eb="9">
      <t>タイショウガイ</t>
    </rPh>
    <rPh sb="9" eb="11">
      <t>ギョウシュ</t>
    </rPh>
    <rPh sb="16" eb="17">
      <t>ベツ</t>
    </rPh>
    <rPh sb="18" eb="20">
      <t>タイショウ</t>
    </rPh>
    <rPh sb="20" eb="22">
      <t>ギョウシュ</t>
    </rPh>
    <rPh sb="23" eb="24">
      <t>イトナ</t>
    </rPh>
    <rPh sb="28" eb="30">
      <t>バアイ</t>
    </rPh>
    <phoneticPr fontId="4"/>
  </si>
  <si>
    <t>対象業種を営んでいることがわかる売上台帳や営業許可証など</t>
    <rPh sb="0" eb="2">
      <t>タイショウ</t>
    </rPh>
    <rPh sb="2" eb="4">
      <t>ギョウシュ</t>
    </rPh>
    <rPh sb="5" eb="6">
      <t>イトナ</t>
    </rPh>
    <rPh sb="16" eb="18">
      <t>ウリアゲ</t>
    </rPh>
    <rPh sb="18" eb="20">
      <t>ダイチョウ</t>
    </rPh>
    <rPh sb="21" eb="26">
      <t>エイギョウキョカショウ</t>
    </rPh>
    <phoneticPr fontId="4"/>
  </si>
  <si>
    <t>※　申請にあたっては本チェックリストを活用し、提出書類がそろっていることを確認のうえ、提出してください。</t>
    <rPh sb="2" eb="4">
      <t>シンセイ</t>
    </rPh>
    <rPh sb="10" eb="11">
      <t>ホン</t>
    </rPh>
    <rPh sb="19" eb="21">
      <t>カツヨウ</t>
    </rPh>
    <rPh sb="23" eb="25">
      <t>テイシュツ</t>
    </rPh>
    <rPh sb="25" eb="27">
      <t>ショルイ</t>
    </rPh>
    <rPh sb="37" eb="39">
      <t>カクニン</t>
    </rPh>
    <rPh sb="43" eb="45">
      <t>テイシュツ</t>
    </rPh>
    <phoneticPr fontId="4"/>
  </si>
  <si>
    <t>青色申告書（1～2枚）
または
（白色）収支内訳書（１～２枚）</t>
    <rPh sb="0" eb="2">
      <t>アオイロ</t>
    </rPh>
    <rPh sb="2" eb="4">
      <t>シンコク</t>
    </rPh>
    <rPh sb="4" eb="5">
      <t>ショ</t>
    </rPh>
    <rPh sb="9" eb="10">
      <t>マイ</t>
    </rPh>
    <rPh sb="17" eb="19">
      <t>シロイロ</t>
    </rPh>
    <rPh sb="20" eb="22">
      <t>シュウシ</t>
    </rPh>
    <rPh sb="22" eb="24">
      <t>ウチワケ</t>
    </rPh>
    <rPh sb="24" eb="25">
      <t>ショ</t>
    </rPh>
    <rPh sb="29" eb="30">
      <t>マイ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</si>
</sst>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0"/>
    <numFmt numFmtId="178" formatCode="0_);[Red]\(0\)"/>
    <numFmt numFmtId="179" formatCode="#,##0_ "/>
  </numFmts>
  <fonts count="37" x14ac:knownFonts="1">
    <font>
      <sz val="11"/>
      <color theme="1"/>
      <name val="游ゴシック"/>
      <family val="2"/>
      <charset val="128"/>
      <scheme val="minor"/>
    </font>
    <font>
      <sz val="10"/>
      <color rgb="FF000000"/>
      <name val="Times New Roman"/>
      <family val="1"/>
    </font>
    <font>
      <sz val="10.5"/>
      <name val="ＭＳ ゴシック"/>
      <family val="3"/>
      <charset val="128"/>
    </font>
    <font>
      <sz val="6"/>
      <name val="游ゴシック"/>
      <family val="2"/>
      <charset val="128"/>
      <scheme val="minor"/>
    </font>
    <font>
      <sz val="6"/>
      <name val="ＭＳ Ｐゴシック"/>
      <family val="3"/>
      <charset val="128"/>
    </font>
    <font>
      <sz val="10"/>
      <name val="ＭＳ 明朝"/>
      <family val="1"/>
      <charset val="128"/>
    </font>
    <font>
      <sz val="9"/>
      <name val="ＭＳ ゴシック"/>
      <family val="3"/>
      <charset val="128"/>
    </font>
    <font>
      <sz val="12"/>
      <name val="ＭＳ ゴシック"/>
      <family val="3"/>
      <charset val="128"/>
    </font>
    <font>
      <sz val="11"/>
      <name val="ＭＳ 明朝"/>
      <family val="1"/>
      <charset val="128"/>
    </font>
    <font>
      <u/>
      <sz val="11"/>
      <name val="ＭＳ ゴシック"/>
      <family val="3"/>
      <charset val="128"/>
    </font>
    <font>
      <sz val="12"/>
      <name val="ＭＳ 明朝"/>
      <family val="1"/>
      <charset val="128"/>
    </font>
    <font>
      <sz val="8"/>
      <name val="ＭＳ 明朝"/>
      <family val="1"/>
      <charset val="128"/>
    </font>
    <font>
      <sz val="9"/>
      <name val="ＭＳ 明朝"/>
      <family val="1"/>
      <charset val="128"/>
    </font>
    <font>
      <b/>
      <sz val="10"/>
      <name val="ＭＳ ゴシック"/>
      <family val="3"/>
      <charset val="128"/>
    </font>
    <font>
      <b/>
      <sz val="10"/>
      <name val="ＭＳ 明朝"/>
      <family val="1"/>
      <charset val="128"/>
    </font>
    <font>
      <u/>
      <sz val="10"/>
      <name val="ＭＳ 明朝"/>
      <family val="1"/>
      <charset val="128"/>
    </font>
    <font>
      <sz val="10"/>
      <name val="ＭＳ ゴシック"/>
      <family val="3"/>
      <charset val="128"/>
    </font>
    <font>
      <b/>
      <sz val="9"/>
      <name val="ＭＳ ゴシック"/>
      <family val="3"/>
      <charset val="128"/>
    </font>
    <font>
      <sz val="11"/>
      <name val="ＭＳ ゴシック"/>
      <family val="3"/>
      <charset val="128"/>
    </font>
    <font>
      <sz val="11"/>
      <color theme="1"/>
      <name val="游ゴシック"/>
      <family val="3"/>
      <charset val="128"/>
      <scheme val="minor"/>
    </font>
    <font>
      <b/>
      <sz val="16"/>
      <name val="ＭＳ Ｐゴシック"/>
      <family val="3"/>
      <charset val="128"/>
    </font>
    <font>
      <sz val="14"/>
      <color indexed="8"/>
      <name val="ＭＳ Ｐゴシック"/>
      <family val="3"/>
      <charset val="128"/>
    </font>
    <font>
      <sz val="14"/>
      <name val="ＭＳ Ｐゴシック"/>
      <family val="3"/>
      <charset val="128"/>
    </font>
    <font>
      <b/>
      <sz val="14"/>
      <color theme="1"/>
      <name val="ＭＳ Ｐゴシック"/>
      <family val="3"/>
      <charset val="128"/>
    </font>
    <font>
      <sz val="10"/>
      <color theme="1"/>
      <name val="ＭＳ Ｐゴシック"/>
      <family val="3"/>
      <charset val="128"/>
    </font>
    <font>
      <b/>
      <sz val="14"/>
      <name val="ＭＳ Ｐゴシック"/>
      <family val="3"/>
      <charset val="128"/>
    </font>
    <font>
      <b/>
      <sz val="12"/>
      <color theme="1"/>
      <name val="ＭＳ Ｐゴシック"/>
      <family val="3"/>
      <charset val="128"/>
    </font>
    <font>
      <sz val="12"/>
      <color theme="1"/>
      <name val="ＭＳ Ｐゴシック"/>
      <family val="3"/>
      <charset val="128"/>
    </font>
    <font>
      <b/>
      <sz val="12"/>
      <color theme="0"/>
      <name val="ＭＳ Ｐゴシック"/>
      <family val="3"/>
      <charset val="128"/>
    </font>
    <font>
      <sz val="20"/>
      <color theme="1"/>
      <name val="ＭＳ Ｐゴシック"/>
      <family val="3"/>
      <charset val="128"/>
    </font>
    <font>
      <b/>
      <sz val="12"/>
      <color rgb="FFFF0000"/>
      <name val="ＭＳ Ｐゴシック"/>
      <family val="3"/>
      <charset val="128"/>
    </font>
    <font>
      <sz val="11"/>
      <color theme="1"/>
      <name val="ＭＳ Ｐゴシック"/>
      <family val="3"/>
      <charset val="128"/>
    </font>
    <font>
      <sz val="12"/>
      <color rgb="FFFF0000"/>
      <name val="ＭＳ Ｐゴシック"/>
      <family val="3"/>
      <charset val="128"/>
    </font>
    <font>
      <sz val="14"/>
      <color theme="1"/>
      <name val="ＭＳ Ｐ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1"/>
        <bgColor indexed="64"/>
      </patternFill>
    </fill>
    <fill>
      <patternFill patternType="solid">
        <fgColor theme="0"/>
        <bgColor indexed="64"/>
      </patternFill>
    </fill>
    <fill>
      <patternFill patternType="solid">
        <fgColor theme="4" tint="0.39997558519241921"/>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ck">
        <color rgb="FF00B050"/>
      </left>
      <right/>
      <top/>
      <bottom/>
      <diagonal/>
    </border>
    <border>
      <left/>
      <right style="thick">
        <color rgb="FF00B050"/>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medium">
        <color indexed="64"/>
      </left>
      <right/>
      <top/>
      <bottom/>
      <diagonal/>
    </border>
    <border>
      <left/>
      <right style="medium">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theme="0"/>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theme="0"/>
      </top>
      <bottom style="hair">
        <color theme="0"/>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theme="0"/>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theme="0"/>
      </top>
      <bottom style="double">
        <color indexed="64"/>
      </bottom>
      <diagonal/>
    </border>
    <border>
      <left style="thin">
        <color indexed="64"/>
      </left>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9" fillId="0" borderId="0">
      <alignment vertical="center"/>
    </xf>
  </cellStyleXfs>
  <cellXfs count="202">
    <xf numFmtId="0" fontId="0" fillId="0" borderId="0" xfId="0">
      <alignment vertical="center"/>
    </xf>
    <xf numFmtId="38" fontId="2" fillId="0" borderId="0" xfId="1" applyFont="1" applyBorder="1" applyAlignment="1">
      <alignment horizontal="left" vertical="center"/>
    </xf>
    <xf numFmtId="38" fontId="5" fillId="0" borderId="0" xfId="1" applyFont="1" applyBorder="1" applyAlignment="1">
      <alignment horizontal="left" vertical="center"/>
    </xf>
    <xf numFmtId="38" fontId="6" fillId="0" borderId="1" xfId="1" applyFont="1" applyBorder="1" applyAlignment="1">
      <alignment horizontal="center" vertical="center"/>
    </xf>
    <xf numFmtId="38" fontId="6" fillId="0" borderId="2" xfId="1" applyFont="1" applyBorder="1" applyAlignment="1">
      <alignment horizontal="center" vertical="center"/>
    </xf>
    <xf numFmtId="38" fontId="6" fillId="0" borderId="3" xfId="1" applyFont="1" applyBorder="1" applyAlignment="1">
      <alignment horizontal="center" vertical="center"/>
    </xf>
    <xf numFmtId="38" fontId="5" fillId="0" borderId="0" xfId="1" applyFont="1" applyAlignment="1">
      <alignment horizontal="left" vertical="center"/>
    </xf>
    <xf numFmtId="38" fontId="7" fillId="0" borderId="0" xfId="1" applyFont="1" applyBorder="1" applyAlignment="1">
      <alignment horizontal="center" vertical="center"/>
    </xf>
    <xf numFmtId="38" fontId="8" fillId="0" borderId="0" xfId="1" applyFont="1" applyBorder="1" applyAlignment="1">
      <alignment horizontal="center" vertical="center"/>
    </xf>
    <xf numFmtId="38" fontId="9" fillId="0" borderId="0" xfId="1" applyFont="1" applyBorder="1" applyAlignment="1">
      <alignment horizontal="left" vertical="center"/>
    </xf>
    <xf numFmtId="38" fontId="10" fillId="0" borderId="0" xfId="1" applyFont="1" applyFill="1" applyBorder="1" applyAlignment="1" applyProtection="1">
      <alignment horizontal="right" vertical="center"/>
      <protection locked="0"/>
    </xf>
    <xf numFmtId="38" fontId="5" fillId="0" borderId="0" xfId="1" applyFont="1" applyBorder="1" applyAlignment="1">
      <alignment horizontal="center" vertical="center" shrinkToFit="1"/>
    </xf>
    <xf numFmtId="38" fontId="10" fillId="0" borderId="0" xfId="1" applyFont="1" applyFill="1" applyBorder="1" applyAlignment="1">
      <alignment horizontal="right" vertical="center"/>
    </xf>
    <xf numFmtId="38" fontId="11" fillId="0" borderId="0" xfId="1" applyFont="1" applyFill="1" applyBorder="1" applyAlignment="1">
      <alignment vertical="center"/>
    </xf>
    <xf numFmtId="38" fontId="11" fillId="0" borderId="0" xfId="1" applyFont="1" applyFill="1" applyBorder="1" applyAlignment="1">
      <alignment horizontal="center" vertical="center" shrinkToFit="1"/>
    </xf>
    <xf numFmtId="38" fontId="5" fillId="0" borderId="4" xfId="1" applyFont="1" applyBorder="1" applyAlignment="1">
      <alignment horizontal="left" vertical="center" wrapText="1"/>
    </xf>
    <xf numFmtId="38" fontId="5" fillId="0" borderId="4" xfId="1" applyFont="1" applyFill="1" applyBorder="1" applyAlignment="1">
      <alignment horizontal="center" vertical="center"/>
    </xf>
    <xf numFmtId="38" fontId="5" fillId="0" borderId="1" xfId="1" applyFont="1" applyBorder="1" applyAlignment="1">
      <alignment horizontal="center" vertical="center"/>
    </xf>
    <xf numFmtId="38" fontId="5" fillId="2" borderId="2" xfId="1" applyFont="1" applyFill="1" applyBorder="1" applyAlignment="1">
      <alignment horizontal="center" vertical="center"/>
    </xf>
    <xf numFmtId="38" fontId="5" fillId="0" borderId="3" xfId="1" applyFont="1" applyBorder="1" applyAlignment="1">
      <alignment horizontal="left" vertical="center"/>
    </xf>
    <xf numFmtId="38" fontId="5" fillId="2" borderId="2" xfId="1" applyFont="1" applyFill="1" applyBorder="1" applyAlignment="1" applyProtection="1">
      <alignment horizontal="center" vertical="center"/>
      <protection locked="0"/>
    </xf>
    <xf numFmtId="38" fontId="5" fillId="0" borderId="3" xfId="1" applyFont="1" applyFill="1" applyBorder="1" applyAlignment="1" applyProtection="1">
      <alignment vertical="center"/>
      <protection locked="0"/>
    </xf>
    <xf numFmtId="38" fontId="5" fillId="2" borderId="5" xfId="1" applyFont="1" applyFill="1" applyBorder="1" applyAlignment="1" applyProtection="1">
      <alignment horizontal="right" vertical="center"/>
      <protection locked="0"/>
    </xf>
    <xf numFmtId="38" fontId="5" fillId="0" borderId="3" xfId="1" applyFont="1" applyFill="1" applyBorder="1" applyAlignment="1" applyProtection="1">
      <alignment horizontal="center" vertical="center"/>
      <protection locked="0"/>
    </xf>
    <xf numFmtId="38" fontId="5" fillId="0" borderId="6" xfId="1" applyFont="1" applyFill="1" applyBorder="1" applyAlignment="1" applyProtection="1">
      <alignment horizontal="center" vertical="center"/>
      <protection locked="0"/>
    </xf>
    <xf numFmtId="38" fontId="5" fillId="2" borderId="1" xfId="1" applyFont="1" applyFill="1" applyBorder="1" applyAlignment="1">
      <alignment horizontal="center" vertical="center"/>
    </xf>
    <xf numFmtId="38" fontId="5" fillId="0" borderId="0" xfId="1" applyFont="1" applyFill="1" applyBorder="1" applyAlignment="1">
      <alignment horizontal="right" vertical="center"/>
    </xf>
    <xf numFmtId="176" fontId="5" fillId="0" borderId="5" xfId="1" applyNumberFormat="1" applyFont="1" applyFill="1" applyBorder="1" applyAlignment="1">
      <alignment horizontal="right" vertical="center"/>
    </xf>
    <xf numFmtId="38" fontId="5" fillId="2" borderId="5" xfId="1" applyFont="1" applyFill="1" applyBorder="1" applyAlignment="1">
      <alignment horizontal="center" vertical="center"/>
    </xf>
    <xf numFmtId="38" fontId="12" fillId="0" borderId="5" xfId="1" applyFont="1" applyFill="1" applyBorder="1" applyAlignment="1">
      <alignment horizontal="left" vertical="center" shrinkToFit="1"/>
    </xf>
    <xf numFmtId="38" fontId="5" fillId="2" borderId="7" xfId="1" applyFont="1" applyFill="1" applyBorder="1" applyAlignment="1" applyProtection="1">
      <alignment horizontal="right" vertical="center"/>
      <protection locked="0"/>
    </xf>
    <xf numFmtId="38" fontId="5" fillId="0" borderId="8" xfId="1" applyFont="1" applyBorder="1" applyAlignment="1">
      <alignment horizontal="left" vertical="center"/>
    </xf>
    <xf numFmtId="38" fontId="5" fillId="0" borderId="9" xfId="1" applyFont="1" applyBorder="1" applyAlignment="1">
      <alignment horizontal="left" vertical="center"/>
    </xf>
    <xf numFmtId="38" fontId="5" fillId="0" borderId="10" xfId="1" applyFont="1" applyBorder="1" applyAlignment="1">
      <alignment horizontal="left" vertical="center"/>
    </xf>
    <xf numFmtId="38" fontId="5" fillId="0" borderId="11" xfId="1" applyFont="1" applyFill="1" applyBorder="1" applyAlignment="1" applyProtection="1">
      <alignment horizontal="center" vertical="center"/>
      <protection locked="0"/>
    </xf>
    <xf numFmtId="38" fontId="5" fillId="0" borderId="12" xfId="1" applyFont="1" applyFill="1" applyBorder="1" applyAlignment="1" applyProtection="1">
      <alignment horizontal="center" vertical="center"/>
      <protection locked="0"/>
    </xf>
    <xf numFmtId="38" fontId="5" fillId="0" borderId="13" xfId="1" applyFont="1" applyFill="1" applyBorder="1" applyAlignment="1" applyProtection="1">
      <alignment horizontal="right" vertical="center"/>
      <protection locked="0"/>
    </xf>
    <xf numFmtId="38" fontId="5" fillId="0" borderId="14" xfId="1" applyFont="1" applyFill="1" applyBorder="1" applyAlignment="1" applyProtection="1">
      <alignment horizontal="right" vertical="center"/>
      <protection locked="0"/>
    </xf>
    <xf numFmtId="38" fontId="5" fillId="0" borderId="15" xfId="1" applyFont="1" applyFill="1" applyBorder="1" applyAlignment="1" applyProtection="1">
      <alignment horizontal="right" vertical="center"/>
      <protection locked="0"/>
    </xf>
    <xf numFmtId="38" fontId="5" fillId="0" borderId="16" xfId="1" applyFont="1" applyFill="1" applyBorder="1" applyAlignment="1" applyProtection="1">
      <alignment horizontal="center" vertical="center"/>
      <protection locked="0"/>
    </xf>
    <xf numFmtId="38" fontId="12" fillId="0" borderId="5" xfId="1" applyFont="1" applyBorder="1" applyAlignment="1">
      <alignment horizontal="center" vertical="center"/>
    </xf>
    <xf numFmtId="38" fontId="5" fillId="0" borderId="17" xfId="1" applyFont="1" applyBorder="1" applyAlignment="1">
      <alignment horizontal="left" vertical="center"/>
    </xf>
    <xf numFmtId="38" fontId="5" fillId="0" borderId="18" xfId="1" applyFont="1" applyBorder="1" applyAlignment="1">
      <alignment horizontal="left" vertical="center"/>
    </xf>
    <xf numFmtId="38" fontId="11" fillId="0" borderId="0" xfId="1" applyFont="1" applyBorder="1" applyAlignment="1">
      <alignment horizontal="left" vertical="top" wrapText="1"/>
    </xf>
    <xf numFmtId="38" fontId="11" fillId="0" borderId="19" xfId="1" applyFont="1" applyBorder="1" applyAlignment="1">
      <alignment vertical="center"/>
    </xf>
    <xf numFmtId="38" fontId="5" fillId="3" borderId="20" xfId="1" applyFont="1" applyFill="1" applyBorder="1" applyAlignment="1" applyProtection="1">
      <alignment vertical="center"/>
      <protection locked="0"/>
    </xf>
    <xf numFmtId="38" fontId="5" fillId="3" borderId="0" xfId="1" applyFont="1" applyFill="1" applyBorder="1" applyAlignment="1" applyProtection="1">
      <alignment vertical="center"/>
      <protection locked="0"/>
    </xf>
    <xf numFmtId="38" fontId="11" fillId="0" borderId="0" xfId="1" applyFont="1" applyBorder="1" applyAlignment="1">
      <alignment vertical="center"/>
    </xf>
    <xf numFmtId="38" fontId="13" fillId="0" borderId="5" xfId="1" applyFont="1" applyFill="1" applyBorder="1" applyAlignment="1" applyProtection="1">
      <alignment horizontal="center" vertical="center"/>
      <protection locked="0"/>
    </xf>
    <xf numFmtId="38" fontId="13" fillId="0" borderId="1" xfId="1" applyFont="1" applyFill="1" applyBorder="1" applyAlignment="1" applyProtection="1">
      <alignment horizontal="center" vertical="center"/>
      <protection locked="0"/>
    </xf>
    <xf numFmtId="38" fontId="14" fillId="3" borderId="21" xfId="1" applyFont="1" applyFill="1" applyBorder="1" applyAlignment="1" applyProtection="1">
      <alignment vertical="center"/>
      <protection locked="0"/>
    </xf>
    <xf numFmtId="38" fontId="14" fillId="3" borderId="22" xfId="1" applyFont="1" applyFill="1" applyBorder="1" applyAlignment="1" applyProtection="1">
      <alignment vertical="center"/>
      <protection locked="0"/>
    </xf>
    <xf numFmtId="38" fontId="14" fillId="3" borderId="23" xfId="1" applyFont="1" applyFill="1" applyBorder="1" applyAlignment="1" applyProtection="1">
      <alignment vertical="center"/>
      <protection locked="0"/>
    </xf>
    <xf numFmtId="38" fontId="5" fillId="0" borderId="0" xfId="1" applyFont="1" applyFill="1" applyBorder="1" applyAlignment="1" applyProtection="1">
      <alignment vertical="center"/>
      <protection locked="0"/>
    </xf>
    <xf numFmtId="38" fontId="5" fillId="0" borderId="0" xfId="1" applyFont="1" applyFill="1" applyBorder="1" applyAlignment="1" applyProtection="1">
      <alignment horizontal="center" vertical="center"/>
      <protection locked="0"/>
    </xf>
    <xf numFmtId="38" fontId="5" fillId="0" borderId="0" xfId="1" applyFont="1" applyFill="1" applyBorder="1" applyAlignment="1" applyProtection="1">
      <alignment horizontal="right" vertical="center"/>
      <protection locked="0"/>
    </xf>
    <xf numFmtId="38" fontId="5" fillId="0" borderId="0" xfId="1" applyFont="1" applyBorder="1" applyAlignment="1">
      <alignment horizontal="center" vertical="center"/>
    </xf>
    <xf numFmtId="38" fontId="5" fillId="0" borderId="24" xfId="1" applyFont="1" applyBorder="1" applyAlignment="1">
      <alignment horizontal="left" vertical="center"/>
    </xf>
    <xf numFmtId="38" fontId="5" fillId="0" borderId="25" xfId="1" applyFont="1" applyBorder="1" applyAlignment="1">
      <alignment horizontal="left" vertical="center"/>
    </xf>
    <xf numFmtId="38" fontId="5" fillId="0" borderId="26" xfId="1" applyFont="1" applyBorder="1" applyAlignment="1">
      <alignment horizontal="left" vertical="center"/>
    </xf>
    <xf numFmtId="38" fontId="11" fillId="0" borderId="0" xfId="1" applyFont="1" applyBorder="1" applyAlignment="1">
      <alignment vertical="top"/>
    </xf>
    <xf numFmtId="38" fontId="9" fillId="0" borderId="4" xfId="1" applyFont="1" applyBorder="1" applyAlignment="1">
      <alignment horizontal="left" vertical="center"/>
    </xf>
    <xf numFmtId="38" fontId="5" fillId="0" borderId="4" xfId="1" applyFont="1" applyBorder="1" applyAlignment="1">
      <alignment horizontal="left" vertical="center"/>
    </xf>
    <xf numFmtId="38" fontId="5" fillId="0" borderId="4" xfId="1" applyFont="1" applyFill="1" applyBorder="1" applyAlignment="1" applyProtection="1">
      <alignment horizontal="center" vertical="center"/>
      <protection locked="0"/>
    </xf>
    <xf numFmtId="38" fontId="5" fillId="0" borderId="4" xfId="1" applyFont="1" applyFill="1" applyBorder="1" applyAlignment="1" applyProtection="1">
      <alignment horizontal="right" vertical="center"/>
      <protection locked="0"/>
    </xf>
    <xf numFmtId="38" fontId="5" fillId="0" borderId="4" xfId="1" applyFont="1" applyFill="1" applyBorder="1" applyAlignment="1">
      <alignment horizontal="right" vertical="center"/>
    </xf>
    <xf numFmtId="38" fontId="5" fillId="0" borderId="4" xfId="1" applyFont="1" applyBorder="1" applyAlignment="1">
      <alignment horizontal="center" vertical="center"/>
    </xf>
    <xf numFmtId="38" fontId="5" fillId="0" borderId="7" xfId="1" applyFont="1" applyBorder="1" applyAlignment="1">
      <alignment horizontal="center" vertical="center"/>
    </xf>
    <xf numFmtId="38" fontId="5" fillId="0" borderId="5" xfId="1" applyFont="1" applyBorder="1" applyAlignment="1">
      <alignment horizontal="center" vertical="center"/>
    </xf>
    <xf numFmtId="38" fontId="5" fillId="0" borderId="1" xfId="1" applyFont="1" applyBorder="1" applyAlignment="1">
      <alignment horizontal="center" vertical="center"/>
    </xf>
    <xf numFmtId="38" fontId="5" fillId="0" borderId="1" xfId="1" applyFont="1" applyBorder="1" applyAlignment="1">
      <alignment vertical="center"/>
    </xf>
    <xf numFmtId="38" fontId="5" fillId="0" borderId="2" xfId="1" applyFont="1" applyBorder="1" applyAlignment="1">
      <alignment vertical="center"/>
    </xf>
    <xf numFmtId="38" fontId="5" fillId="0" borderId="2" xfId="1" applyFont="1" applyFill="1" applyBorder="1" applyAlignment="1" applyProtection="1">
      <alignment vertical="center"/>
      <protection locked="0"/>
    </xf>
    <xf numFmtId="38" fontId="5" fillId="0" borderId="1" xfId="1" applyFont="1" applyFill="1" applyBorder="1" applyAlignment="1" applyProtection="1">
      <alignment horizontal="center" vertical="center"/>
      <protection locked="0"/>
    </xf>
    <xf numFmtId="38" fontId="5" fillId="0" borderId="3" xfId="1" applyFont="1" applyFill="1" applyBorder="1" applyAlignment="1" applyProtection="1">
      <alignment horizontal="center" vertical="center"/>
      <protection locked="0"/>
    </xf>
    <xf numFmtId="38" fontId="5" fillId="0" borderId="1" xfId="1" applyFont="1" applyFill="1" applyBorder="1" applyAlignment="1" applyProtection="1">
      <alignment vertical="center"/>
      <protection locked="0"/>
    </xf>
    <xf numFmtId="38" fontId="5" fillId="0" borderId="11" xfId="1" applyFont="1" applyBorder="1" applyAlignment="1">
      <alignment horizontal="center" vertical="center"/>
    </xf>
    <xf numFmtId="38" fontId="5" fillId="0" borderId="0" xfId="1" applyFont="1" applyBorder="1" applyAlignment="1">
      <alignment vertical="center"/>
    </xf>
    <xf numFmtId="38" fontId="16" fillId="0" borderId="1" xfId="1" applyFont="1" applyBorder="1" applyAlignment="1">
      <alignment horizontal="center" vertical="center"/>
    </xf>
    <xf numFmtId="38" fontId="16" fillId="0" borderId="2" xfId="1" applyFont="1" applyBorder="1" applyAlignment="1">
      <alignment horizontal="center" vertical="center"/>
    </xf>
    <xf numFmtId="177" fontId="5" fillId="2" borderId="13" xfId="1" applyNumberFormat="1" applyFont="1" applyFill="1" applyBorder="1" applyAlignment="1" applyProtection="1">
      <alignment horizontal="right" vertical="center"/>
      <protection locked="0"/>
    </xf>
    <xf numFmtId="177" fontId="5" fillId="2" borderId="14" xfId="1" applyNumberFormat="1" applyFont="1" applyFill="1" applyBorder="1" applyAlignment="1" applyProtection="1">
      <alignment horizontal="right" vertical="center"/>
      <protection locked="0"/>
    </xf>
    <xf numFmtId="177" fontId="5" fillId="2" borderId="15" xfId="1" applyNumberFormat="1" applyFont="1" applyFill="1" applyBorder="1" applyAlignment="1" applyProtection="1">
      <alignment horizontal="right" vertical="center"/>
      <protection locked="0"/>
    </xf>
    <xf numFmtId="38" fontId="12" fillId="0" borderId="0" xfId="1" applyFont="1" applyBorder="1" applyAlignment="1">
      <alignment horizontal="left" vertical="center"/>
    </xf>
    <xf numFmtId="38" fontId="5" fillId="4" borderId="5" xfId="1" applyFont="1" applyFill="1" applyBorder="1" applyAlignment="1">
      <alignment vertical="center"/>
    </xf>
    <xf numFmtId="38" fontId="5" fillId="4" borderId="1" xfId="1" applyFont="1" applyFill="1" applyBorder="1" applyAlignment="1">
      <alignment horizontal="center" vertical="center"/>
    </xf>
    <xf numFmtId="38" fontId="5" fillId="4" borderId="2" xfId="1" applyFont="1" applyFill="1" applyBorder="1" applyAlignment="1">
      <alignment horizontal="center" vertical="center"/>
    </xf>
    <xf numFmtId="38" fontId="5" fillId="4" borderId="3" xfId="1" applyFont="1" applyFill="1" applyBorder="1" applyAlignment="1">
      <alignment horizontal="center" vertical="center"/>
    </xf>
    <xf numFmtId="38" fontId="5" fillId="4" borderId="5" xfId="1" applyFont="1" applyFill="1" applyBorder="1" applyAlignment="1">
      <alignment horizontal="center" vertical="center"/>
    </xf>
    <xf numFmtId="38" fontId="5" fillId="0" borderId="5" xfId="1" applyFont="1" applyBorder="1" applyAlignment="1">
      <alignment horizontal="center" vertical="center"/>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5" fillId="0" borderId="1" xfId="1" applyFont="1" applyBorder="1" applyAlignment="1">
      <alignment horizontal="right" vertical="center"/>
    </xf>
    <xf numFmtId="38" fontId="5" fillId="0" borderId="2" xfId="1" applyFont="1" applyBorder="1" applyAlignment="1">
      <alignment horizontal="right" vertical="center"/>
    </xf>
    <xf numFmtId="38" fontId="5" fillId="0" borderId="3" xfId="1" applyFont="1" applyBorder="1" applyAlignment="1">
      <alignment horizontal="right" vertical="center"/>
    </xf>
    <xf numFmtId="38" fontId="5" fillId="2" borderId="1" xfId="1" applyFont="1" applyFill="1" applyBorder="1" applyAlignment="1">
      <alignment horizontal="center" vertical="center"/>
    </xf>
    <xf numFmtId="38" fontId="5" fillId="2" borderId="2" xfId="1" applyFont="1" applyFill="1" applyBorder="1" applyAlignment="1">
      <alignment horizontal="center" vertical="center"/>
    </xf>
    <xf numFmtId="38" fontId="5" fillId="2" borderId="3" xfId="1" applyFont="1" applyFill="1" applyBorder="1" applyAlignment="1">
      <alignment horizontal="center" vertical="center"/>
    </xf>
    <xf numFmtId="38" fontId="5" fillId="0" borderId="0" xfId="1" applyFont="1" applyFill="1" applyBorder="1" applyAlignment="1">
      <alignment horizontal="left" vertical="center"/>
    </xf>
    <xf numFmtId="38" fontId="5" fillId="0" borderId="0" xfId="1" applyFont="1" applyFill="1" applyBorder="1" applyAlignment="1">
      <alignment horizontal="center" vertical="center"/>
    </xf>
    <xf numFmtId="178" fontId="5" fillId="0" borderId="0" xfId="1" applyNumberFormat="1" applyFont="1" applyAlignment="1">
      <alignment horizontal="left" vertical="center"/>
    </xf>
    <xf numFmtId="38" fontId="17" fillId="0" borderId="1" xfId="1" applyFont="1" applyFill="1" applyBorder="1" applyAlignment="1">
      <alignment horizontal="center" vertical="center"/>
    </xf>
    <xf numFmtId="38" fontId="17" fillId="0" borderId="2" xfId="1" applyFont="1" applyFill="1" applyBorder="1" applyAlignment="1">
      <alignment horizontal="center" vertical="center"/>
    </xf>
    <xf numFmtId="38" fontId="14" fillId="3" borderId="13" xfId="1" applyFont="1" applyFill="1" applyBorder="1" applyAlignment="1" applyProtection="1">
      <alignment horizontal="right" vertical="center"/>
      <protection locked="0"/>
    </xf>
    <xf numFmtId="38" fontId="14" fillId="3" borderId="14" xfId="1" applyFont="1" applyFill="1" applyBorder="1" applyAlignment="1" applyProtection="1">
      <alignment horizontal="right" vertical="center"/>
      <protection locked="0"/>
    </xf>
    <xf numFmtId="38" fontId="14" fillId="3" borderId="15" xfId="1" applyFont="1" applyFill="1" applyBorder="1" applyAlignment="1" applyProtection="1">
      <alignment horizontal="right" vertical="center"/>
      <protection locked="0"/>
    </xf>
    <xf numFmtId="0" fontId="5" fillId="0" borderId="0" xfId="2" applyFont="1" applyFill="1" applyBorder="1" applyAlignment="1">
      <alignment vertical="center"/>
    </xf>
    <xf numFmtId="0" fontId="5" fillId="0" borderId="0" xfId="2" applyFont="1" applyBorder="1" applyAlignment="1">
      <alignment horizontal="left" vertical="center"/>
    </xf>
    <xf numFmtId="0" fontId="16" fillId="0" borderId="0" xfId="2" applyFont="1" applyBorder="1" applyAlignment="1">
      <alignment vertical="center"/>
    </xf>
    <xf numFmtId="0" fontId="16" fillId="0" borderId="0" xfId="2" applyFont="1" applyFill="1" applyBorder="1" applyAlignment="1">
      <alignment vertical="center"/>
    </xf>
    <xf numFmtId="179" fontId="14" fillId="0" borderId="0" xfId="2" applyNumberFormat="1" applyFont="1" applyFill="1" applyBorder="1" applyAlignment="1">
      <alignment vertical="center"/>
    </xf>
    <xf numFmtId="179" fontId="5" fillId="0" borderId="0" xfId="2" applyNumberFormat="1" applyFont="1" applyFill="1" applyBorder="1" applyAlignment="1">
      <alignment vertical="center"/>
    </xf>
    <xf numFmtId="38" fontId="11" fillId="0" borderId="0" xfId="1" applyFont="1" applyFill="1" applyBorder="1" applyAlignment="1">
      <alignment vertical="top"/>
    </xf>
    <xf numFmtId="38" fontId="11" fillId="0" borderId="0" xfId="1" applyFont="1" applyFill="1" applyBorder="1" applyAlignment="1">
      <alignment vertical="top" wrapText="1"/>
    </xf>
    <xf numFmtId="38" fontId="9" fillId="0" borderId="0" xfId="1" applyFont="1" applyFill="1" applyBorder="1" applyAlignment="1">
      <alignment horizontal="left" vertical="center"/>
    </xf>
    <xf numFmtId="38" fontId="5" fillId="0" borderId="0" xfId="1" applyFont="1" applyFill="1" applyBorder="1" applyAlignment="1">
      <alignment vertical="center"/>
    </xf>
    <xf numFmtId="38" fontId="5" fillId="0" borderId="0" xfId="1" applyFont="1" applyFill="1" applyBorder="1" applyAlignment="1" applyProtection="1">
      <alignment horizontal="left" vertical="center"/>
      <protection locked="0"/>
    </xf>
    <xf numFmtId="38" fontId="18" fillId="0" borderId="0" xfId="1" applyFont="1" applyBorder="1" applyAlignment="1">
      <alignment horizontal="left" vertical="center"/>
    </xf>
    <xf numFmtId="38" fontId="5" fillId="0" borderId="0" xfId="1" applyFont="1" applyBorder="1" applyAlignment="1">
      <alignment horizontal="center" vertical="center"/>
    </xf>
    <xf numFmtId="38" fontId="5" fillId="0" borderId="0" xfId="1" applyFont="1" applyFill="1" applyBorder="1" applyAlignment="1" applyProtection="1">
      <alignment horizontal="center" vertical="center"/>
      <protection locked="0"/>
    </xf>
    <xf numFmtId="0" fontId="20" fillId="0" borderId="5" xfId="3" applyFont="1" applyFill="1" applyBorder="1" applyAlignment="1">
      <alignment horizontal="center" vertical="center"/>
    </xf>
    <xf numFmtId="0" fontId="21" fillId="0" borderId="30" xfId="3" applyFont="1" applyFill="1" applyBorder="1" applyAlignment="1">
      <alignment horizontal="left" vertical="center" wrapText="1"/>
    </xf>
    <xf numFmtId="0" fontId="21" fillId="0" borderId="35" xfId="3" applyFont="1" applyFill="1" applyBorder="1" applyAlignment="1">
      <alignment horizontal="left" vertical="center" wrapText="1"/>
    </xf>
    <xf numFmtId="0" fontId="23" fillId="0" borderId="0" xfId="3" applyFont="1" applyFill="1" applyBorder="1" applyAlignment="1">
      <alignment horizontal="right" vertical="center" shrinkToFit="1"/>
    </xf>
    <xf numFmtId="0" fontId="24" fillId="0" borderId="0" xfId="3" applyFont="1" applyFill="1">
      <alignment vertical="center"/>
    </xf>
    <xf numFmtId="0" fontId="25" fillId="2" borderId="5" xfId="3" applyFont="1" applyFill="1" applyBorder="1" applyAlignment="1">
      <alignment horizontal="center" vertical="center"/>
    </xf>
    <xf numFmtId="0" fontId="25" fillId="2" borderId="1" xfId="3" applyFont="1" applyFill="1" applyBorder="1" applyAlignment="1">
      <alignment horizontal="center" vertical="center"/>
    </xf>
    <xf numFmtId="0" fontId="24" fillId="0" borderId="0" xfId="3" applyFont="1" applyFill="1" applyBorder="1">
      <alignment vertical="center"/>
    </xf>
    <xf numFmtId="0" fontId="20" fillId="0" borderId="27" xfId="3" applyFont="1" applyFill="1" applyBorder="1" applyAlignment="1">
      <alignment horizontal="left" vertical="center"/>
    </xf>
    <xf numFmtId="0" fontId="20" fillId="0" borderId="0" xfId="3" applyFont="1" applyFill="1" applyBorder="1" applyAlignment="1">
      <alignment horizontal="left" vertical="center"/>
    </xf>
    <xf numFmtId="0" fontId="20" fillId="0" borderId="28" xfId="3" applyFont="1" applyFill="1" applyBorder="1" applyAlignment="1">
      <alignment horizontal="left" vertical="center"/>
    </xf>
    <xf numFmtId="0" fontId="24" fillId="0" borderId="0" xfId="3" applyFont="1" applyFill="1" applyBorder="1" applyAlignment="1">
      <alignment vertical="center"/>
    </xf>
    <xf numFmtId="0" fontId="24" fillId="0" borderId="0" xfId="3" applyFont="1" applyFill="1" applyAlignment="1">
      <alignment vertical="center"/>
    </xf>
    <xf numFmtId="0" fontId="23" fillId="5" borderId="5" xfId="3" applyFont="1" applyFill="1" applyBorder="1" applyAlignment="1">
      <alignment horizontal="left" vertical="center" wrapText="1"/>
    </xf>
    <xf numFmtId="49" fontId="27" fillId="0" borderId="7" xfId="3" applyNumberFormat="1" applyFont="1" applyFill="1" applyBorder="1" applyAlignment="1">
      <alignment horizontal="center" vertical="center" wrapText="1"/>
    </xf>
    <xf numFmtId="0" fontId="28" fillId="6" borderId="31" xfId="3" applyFont="1" applyFill="1" applyBorder="1" applyAlignment="1">
      <alignment horizontal="center" vertical="center" wrapText="1"/>
    </xf>
    <xf numFmtId="0" fontId="27" fillId="0" borderId="7" xfId="3" applyFont="1" applyFill="1" applyBorder="1" applyAlignment="1">
      <alignment horizontal="center" vertical="center" wrapText="1"/>
    </xf>
    <xf numFmtId="0" fontId="27" fillId="0" borderId="7" xfId="3" applyFont="1" applyFill="1" applyBorder="1" applyAlignment="1">
      <alignment horizontal="left" vertical="center" wrapText="1"/>
    </xf>
    <xf numFmtId="0" fontId="29" fillId="0" borderId="32" xfId="3" applyFont="1" applyFill="1" applyBorder="1" applyAlignment="1">
      <alignment horizontal="center" vertical="center" wrapText="1"/>
    </xf>
    <xf numFmtId="0" fontId="29" fillId="0" borderId="33" xfId="3" applyFont="1" applyFill="1" applyBorder="1" applyAlignment="1">
      <alignment horizontal="center" vertical="center" wrapText="1"/>
    </xf>
    <xf numFmtId="0" fontId="30" fillId="0" borderId="7" xfId="3" applyFont="1" applyFill="1" applyBorder="1" applyAlignment="1">
      <alignment vertical="top"/>
    </xf>
    <xf numFmtId="49" fontId="27" fillId="0" borderId="34" xfId="3" applyNumberFormat="1" applyFont="1" applyFill="1" applyBorder="1" applyAlignment="1">
      <alignment horizontal="center" vertical="center" wrapText="1"/>
    </xf>
    <xf numFmtId="0" fontId="28" fillId="6" borderId="36" xfId="3" applyFont="1" applyFill="1" applyBorder="1" applyAlignment="1">
      <alignment horizontal="center" vertical="center" wrapText="1"/>
    </xf>
    <xf numFmtId="0" fontId="31" fillId="0" borderId="34" xfId="3" applyFont="1" applyFill="1" applyBorder="1" applyAlignment="1">
      <alignment horizontal="center" vertical="center" wrapText="1"/>
    </xf>
    <xf numFmtId="0" fontId="32" fillId="0" borderId="34" xfId="3" applyFont="1" applyFill="1" applyBorder="1" applyAlignment="1">
      <alignment horizontal="left" vertical="center" wrapText="1"/>
    </xf>
    <xf numFmtId="0" fontId="29" fillId="0" borderId="35" xfId="3" applyFont="1" applyFill="1" applyBorder="1" applyAlignment="1">
      <alignment horizontal="center" vertical="center" wrapText="1"/>
    </xf>
    <xf numFmtId="0" fontId="29" fillId="0" borderId="37" xfId="3" applyFont="1" applyFill="1" applyBorder="1" applyAlignment="1">
      <alignment horizontal="center" vertical="center" wrapText="1"/>
    </xf>
    <xf numFmtId="0" fontId="30" fillId="0" borderId="34" xfId="3" applyFont="1" applyFill="1" applyBorder="1" applyAlignment="1">
      <alignment vertical="top"/>
    </xf>
    <xf numFmtId="0" fontId="33" fillId="0" borderId="35" xfId="3" applyFont="1" applyFill="1" applyBorder="1" applyAlignment="1">
      <alignment horizontal="left" vertical="center" wrapText="1"/>
    </xf>
    <xf numFmtId="0" fontId="27" fillId="0" borderId="34" xfId="3" applyFont="1" applyFill="1" applyBorder="1" applyAlignment="1">
      <alignment horizontal="center" vertical="center" wrapText="1"/>
    </xf>
    <xf numFmtId="0" fontId="27" fillId="0" borderId="34" xfId="3" applyFont="1" applyFill="1" applyBorder="1" applyAlignment="1">
      <alignment horizontal="left" vertical="center" wrapText="1"/>
    </xf>
    <xf numFmtId="49" fontId="27" fillId="0" borderId="11" xfId="3" applyNumberFormat="1" applyFont="1" applyFill="1" applyBorder="1" applyAlignment="1">
      <alignment horizontal="center" vertical="center" wrapText="1"/>
    </xf>
    <xf numFmtId="0" fontId="33" fillId="0" borderId="38" xfId="3" applyFont="1" applyFill="1" applyBorder="1" applyAlignment="1">
      <alignment horizontal="left" vertical="center" wrapText="1"/>
    </xf>
    <xf numFmtId="0" fontId="28" fillId="6" borderId="39" xfId="3" applyFont="1" applyFill="1" applyBorder="1" applyAlignment="1">
      <alignment horizontal="center" vertical="center" wrapText="1"/>
    </xf>
    <xf numFmtId="0" fontId="27" fillId="0" borderId="40" xfId="3" applyFont="1" applyFill="1" applyBorder="1" applyAlignment="1">
      <alignment horizontal="center" vertical="center" wrapText="1"/>
    </xf>
    <xf numFmtId="0" fontId="27" fillId="0" borderId="11" xfId="3" applyFont="1" applyFill="1" applyBorder="1" applyAlignment="1">
      <alignment horizontal="left" vertical="center" wrapText="1"/>
    </xf>
    <xf numFmtId="0" fontId="29" fillId="0" borderId="38" xfId="3" applyFont="1" applyFill="1" applyBorder="1" applyAlignment="1">
      <alignment horizontal="center" vertical="center" wrapText="1"/>
    </xf>
    <xf numFmtId="0" fontId="29" fillId="0" borderId="41" xfId="3" applyFont="1" applyFill="1" applyBorder="1" applyAlignment="1">
      <alignment horizontal="center" vertical="center" wrapText="1"/>
    </xf>
    <xf numFmtId="0" fontId="30" fillId="0" borderId="11" xfId="3" applyFont="1" applyFill="1" applyBorder="1" applyAlignment="1">
      <alignment vertical="top"/>
    </xf>
    <xf numFmtId="0" fontId="23" fillId="5" borderId="11" xfId="3" applyFont="1" applyFill="1" applyBorder="1" applyAlignment="1">
      <alignment horizontal="left" vertical="center" wrapText="1"/>
    </xf>
    <xf numFmtId="0" fontId="33" fillId="0" borderId="7" xfId="3" applyFont="1" applyFill="1" applyBorder="1" applyAlignment="1">
      <alignment horizontal="left" vertical="center" wrapText="1"/>
    </xf>
    <xf numFmtId="0" fontId="34" fillId="0" borderId="7" xfId="3" applyFont="1" applyFill="1" applyBorder="1" applyAlignment="1">
      <alignment horizontal="left" vertical="center" wrapText="1"/>
    </xf>
    <xf numFmtId="0" fontId="22" fillId="0" borderId="34" xfId="3" applyFont="1" applyFill="1" applyBorder="1" applyAlignment="1">
      <alignment horizontal="left" vertical="center" wrapText="1"/>
    </xf>
    <xf numFmtId="0" fontId="33" fillId="0" borderId="34" xfId="3" applyFont="1" applyFill="1" applyBorder="1" applyAlignment="1">
      <alignment horizontal="left" vertical="center" wrapText="1"/>
    </xf>
    <xf numFmtId="0" fontId="27" fillId="0" borderId="34" xfId="3" applyFont="1" applyFill="1" applyBorder="1" applyAlignment="1">
      <alignment horizontal="center" vertical="center" wrapText="1" shrinkToFit="1"/>
    </xf>
    <xf numFmtId="0" fontId="31" fillId="0" borderId="34" xfId="3" applyFont="1" applyFill="1" applyBorder="1" applyAlignment="1">
      <alignment vertical="top" wrapText="1"/>
    </xf>
    <xf numFmtId="0" fontId="27" fillId="0" borderId="34" xfId="3" applyFont="1" applyFill="1" applyBorder="1" applyAlignment="1">
      <alignment horizontal="distributed" vertical="center" wrapText="1"/>
    </xf>
    <xf numFmtId="0" fontId="34" fillId="0" borderId="34" xfId="3" applyFont="1" applyFill="1" applyBorder="1" applyAlignment="1">
      <alignment vertical="center" wrapText="1" shrinkToFit="1"/>
    </xf>
    <xf numFmtId="0" fontId="31" fillId="0" borderId="34" xfId="3" applyFont="1" applyFill="1" applyBorder="1" applyAlignment="1">
      <alignment horizontal="left" vertical="top" wrapText="1"/>
    </xf>
    <xf numFmtId="49" fontId="27" fillId="0" borderId="42" xfId="3" applyNumberFormat="1" applyFont="1" applyFill="1" applyBorder="1" applyAlignment="1">
      <alignment horizontal="center" vertical="center" wrapText="1"/>
    </xf>
    <xf numFmtId="0" fontId="33" fillId="0" borderId="42" xfId="3" applyFont="1" applyFill="1" applyBorder="1" applyAlignment="1">
      <alignment horizontal="left" vertical="center" wrapText="1"/>
    </xf>
    <xf numFmtId="0" fontId="28" fillId="6" borderId="43" xfId="3" applyFont="1" applyFill="1" applyBorder="1" applyAlignment="1">
      <alignment horizontal="center" vertical="center" wrapText="1"/>
    </xf>
    <xf numFmtId="0" fontId="27" fillId="0" borderId="42" xfId="3" applyFont="1" applyFill="1" applyBorder="1" applyAlignment="1">
      <alignment horizontal="distributed" vertical="center" wrapText="1"/>
    </xf>
    <xf numFmtId="0" fontId="27" fillId="0" borderId="42" xfId="3" applyFont="1" applyFill="1" applyBorder="1" applyAlignment="1">
      <alignment vertical="center" wrapText="1" shrinkToFit="1"/>
    </xf>
    <xf numFmtId="0" fontId="29" fillId="0" borderId="44" xfId="3" applyFont="1" applyFill="1" applyBorder="1" applyAlignment="1">
      <alignment horizontal="center" vertical="center" wrapText="1"/>
    </xf>
    <xf numFmtId="0" fontId="29" fillId="0" borderId="45" xfId="3" applyFont="1" applyFill="1" applyBorder="1" applyAlignment="1">
      <alignment horizontal="center" vertical="center" wrapText="1"/>
    </xf>
    <xf numFmtId="0" fontId="31" fillId="0" borderId="42" xfId="3" applyFont="1" applyFill="1" applyBorder="1" applyAlignment="1">
      <alignment horizontal="left" vertical="top" wrapText="1"/>
    </xf>
    <xf numFmtId="0" fontId="24" fillId="0" borderId="0" xfId="3" applyFont="1" applyFill="1" applyBorder="1" applyAlignment="1">
      <alignment vertical="center" wrapText="1" shrinkToFit="1"/>
    </xf>
    <xf numFmtId="49" fontId="27" fillId="0" borderId="46" xfId="3" applyNumberFormat="1" applyFont="1" applyFill="1" applyBorder="1" applyAlignment="1">
      <alignment horizontal="center" vertical="center" wrapText="1"/>
    </xf>
    <xf numFmtId="0" fontId="33" fillId="0" borderId="46" xfId="3" applyFont="1" applyFill="1" applyBorder="1" applyAlignment="1">
      <alignment horizontal="left" vertical="center" wrapText="1"/>
    </xf>
    <xf numFmtId="0" fontId="35" fillId="7" borderId="46" xfId="3" applyFont="1" applyFill="1" applyBorder="1" applyAlignment="1">
      <alignment horizontal="center" vertical="center" wrapText="1"/>
    </xf>
    <xf numFmtId="0" fontId="27" fillId="0" borderId="46" xfId="3" applyFont="1" applyFill="1" applyBorder="1" applyAlignment="1">
      <alignment horizontal="distributed" vertical="center" wrapText="1"/>
    </xf>
    <xf numFmtId="0" fontId="27" fillId="0" borderId="46" xfId="3" applyFont="1" applyFill="1" applyBorder="1" applyAlignment="1">
      <alignment vertical="center" wrapText="1" shrinkToFit="1"/>
    </xf>
    <xf numFmtId="0" fontId="29" fillId="0" borderId="47" xfId="3" applyFont="1" applyFill="1" applyBorder="1" applyAlignment="1">
      <alignment horizontal="center" vertical="center" wrapText="1"/>
    </xf>
    <xf numFmtId="0" fontId="29" fillId="0" borderId="48" xfId="3" applyFont="1" applyFill="1" applyBorder="1" applyAlignment="1">
      <alignment horizontal="center" vertical="center" wrapText="1"/>
    </xf>
    <xf numFmtId="0" fontId="31" fillId="0" borderId="46" xfId="3" applyFont="1" applyFill="1" applyBorder="1" applyAlignment="1">
      <alignment horizontal="left" vertical="top" wrapText="1"/>
    </xf>
    <xf numFmtId="0" fontId="35" fillId="7" borderId="34" xfId="3" applyFont="1" applyFill="1" applyBorder="1" applyAlignment="1">
      <alignment horizontal="center" vertical="center" wrapText="1"/>
    </xf>
    <xf numFmtId="0" fontId="27" fillId="0" borderId="34" xfId="3" applyFont="1" applyFill="1" applyBorder="1" applyAlignment="1">
      <alignment vertical="center" wrapText="1" shrinkToFit="1"/>
    </xf>
    <xf numFmtId="0" fontId="33" fillId="0" borderId="11" xfId="3" applyFont="1" applyFill="1" applyBorder="1" applyAlignment="1">
      <alignment horizontal="left" vertical="center" wrapText="1"/>
    </xf>
    <xf numFmtId="0" fontId="35" fillId="7" borderId="11" xfId="3" applyFont="1" applyFill="1" applyBorder="1" applyAlignment="1">
      <alignment horizontal="center" vertical="center" wrapText="1"/>
    </xf>
    <xf numFmtId="0" fontId="27" fillId="0" borderId="11" xfId="3" applyFont="1" applyFill="1" applyBorder="1" applyAlignment="1">
      <alignment horizontal="distributed" vertical="center" wrapText="1"/>
    </xf>
    <xf numFmtId="0" fontId="27" fillId="0" borderId="11" xfId="3" applyFont="1" applyFill="1" applyBorder="1" applyAlignment="1">
      <alignment vertical="center" wrapText="1" shrinkToFit="1"/>
    </xf>
    <xf numFmtId="0" fontId="36" fillId="0" borderId="12" xfId="3" applyFont="1" applyFill="1" applyBorder="1" applyAlignment="1">
      <alignment horizontal="center" vertical="center" wrapText="1"/>
    </xf>
    <xf numFmtId="0" fontId="36" fillId="0" borderId="49" xfId="3" applyFont="1" applyFill="1" applyBorder="1" applyAlignment="1">
      <alignment horizontal="center" vertical="center" wrapText="1"/>
    </xf>
    <xf numFmtId="0" fontId="31" fillId="0" borderId="11" xfId="3" applyFont="1" applyFill="1" applyBorder="1" applyAlignment="1">
      <alignment horizontal="left" vertical="top" wrapText="1"/>
    </xf>
    <xf numFmtId="0" fontId="23" fillId="0" borderId="0" xfId="3" applyFont="1" applyFill="1" applyBorder="1" applyAlignment="1">
      <alignment horizontal="left" vertical="center" shrinkToFit="1"/>
    </xf>
    <xf numFmtId="49" fontId="24" fillId="0" borderId="0" xfId="3" applyNumberFormat="1" applyFont="1" applyFill="1" applyAlignment="1">
      <alignment horizontal="center" vertical="center"/>
    </xf>
    <xf numFmtId="0" fontId="24" fillId="0" borderId="0" xfId="3" applyFont="1" applyFill="1" applyAlignment="1">
      <alignment horizontal="left" vertical="top"/>
    </xf>
    <xf numFmtId="49" fontId="26" fillId="8" borderId="5" xfId="3" applyNumberFormat="1" applyFont="1" applyFill="1" applyBorder="1" applyAlignment="1">
      <alignment horizontal="center" vertical="center" wrapText="1"/>
    </xf>
    <xf numFmtId="0" fontId="23" fillId="8" borderId="5" xfId="3" applyFont="1" applyFill="1" applyBorder="1" applyAlignment="1">
      <alignment horizontal="center" vertical="center" wrapText="1"/>
    </xf>
    <xf numFmtId="0" fontId="23" fillId="8" borderId="1" xfId="3" applyFont="1" applyFill="1" applyBorder="1" applyAlignment="1">
      <alignment horizontal="center" vertical="center" wrapText="1"/>
    </xf>
    <xf numFmtId="0" fontId="23" fillId="8" borderId="29" xfId="3" applyFont="1" applyFill="1" applyBorder="1" applyAlignment="1">
      <alignment horizontal="center" vertical="center" wrapText="1"/>
    </xf>
  </cellXfs>
  <cellStyles count="4">
    <cellStyle name="桁区切り" xfId="1" builtinId="6"/>
    <cellStyle name="標準" xfId="0" builtinId="0"/>
    <cellStyle name="標準 2" xfId="2"/>
    <cellStyle name="標準 3" xfId="3"/>
  </cellStyles>
  <dxfs count="54">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85725</xdr:colOff>
      <xdr:row>1</xdr:row>
      <xdr:rowOff>47625</xdr:rowOff>
    </xdr:from>
    <xdr:to>
      <xdr:col>29</xdr:col>
      <xdr:colOff>66675</xdr:colOff>
      <xdr:row>4</xdr:row>
      <xdr:rowOff>0</xdr:rowOff>
    </xdr:to>
    <xdr:grpSp>
      <xdr:nvGrpSpPr>
        <xdr:cNvPr id="2" name="グループ化 1"/>
        <xdr:cNvGrpSpPr/>
      </xdr:nvGrpSpPr>
      <xdr:grpSpPr>
        <a:xfrm>
          <a:off x="6134100" y="266700"/>
          <a:ext cx="933450" cy="381000"/>
          <a:chOff x="8124825" y="657225"/>
          <a:chExt cx="933450" cy="381000"/>
        </a:xfrm>
      </xdr:grpSpPr>
      <xdr:sp macro="" textlink="">
        <xdr:nvSpPr>
          <xdr:cNvPr id="3" name="楕円 2"/>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a:t>
            </a:r>
            <a:r>
              <a:rPr kumimoji="1" lang="ja-JP" altLang="en-US" sz="1100"/>
              <a:t>万円用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tabSelected="1" view="pageBreakPreview" zoomScale="90" zoomScaleNormal="90" zoomScaleSheetLayoutView="90" workbookViewId="0">
      <selection activeCell="E7" sqref="E7"/>
    </sheetView>
  </sheetViews>
  <sheetFormatPr defaultRowHeight="12" x14ac:dyDescent="0.4"/>
  <cols>
    <col min="1" max="1" width="9" style="196" customWidth="1"/>
    <col min="2" max="2" width="44.625" style="124" customWidth="1"/>
    <col min="3" max="3" width="8.375" style="124" customWidth="1"/>
    <col min="4" max="4" width="16.5" style="124" customWidth="1"/>
    <col min="5" max="5" width="49.25" style="197" customWidth="1"/>
    <col min="6" max="7" width="13" style="197" customWidth="1"/>
    <col min="8" max="8" width="18.75" style="124" customWidth="1"/>
    <col min="9" max="256" width="9" style="124"/>
    <col min="257" max="257" width="9" style="124" customWidth="1"/>
    <col min="258" max="258" width="44.625" style="124" customWidth="1"/>
    <col min="259" max="259" width="8.375" style="124" customWidth="1"/>
    <col min="260" max="260" width="16.5" style="124" customWidth="1"/>
    <col min="261" max="261" width="49.25" style="124" customWidth="1"/>
    <col min="262" max="263" width="13" style="124" customWidth="1"/>
    <col min="264" max="264" width="18.75" style="124" customWidth="1"/>
    <col min="265" max="512" width="9" style="124"/>
    <col min="513" max="513" width="9" style="124" customWidth="1"/>
    <col min="514" max="514" width="44.625" style="124" customWidth="1"/>
    <col min="515" max="515" width="8.375" style="124" customWidth="1"/>
    <col min="516" max="516" width="16.5" style="124" customWidth="1"/>
    <col min="517" max="517" width="49.25" style="124" customWidth="1"/>
    <col min="518" max="519" width="13" style="124" customWidth="1"/>
    <col min="520" max="520" width="18.75" style="124" customWidth="1"/>
    <col min="521" max="768" width="9" style="124"/>
    <col min="769" max="769" width="9" style="124" customWidth="1"/>
    <col min="770" max="770" width="44.625" style="124" customWidth="1"/>
    <col min="771" max="771" width="8.375" style="124" customWidth="1"/>
    <col min="772" max="772" width="16.5" style="124" customWidth="1"/>
    <col min="773" max="773" width="49.25" style="124" customWidth="1"/>
    <col min="774" max="775" width="13" style="124" customWidth="1"/>
    <col min="776" max="776" width="18.75" style="124" customWidth="1"/>
    <col min="777" max="1024" width="9" style="124"/>
    <col min="1025" max="1025" width="9" style="124" customWidth="1"/>
    <col min="1026" max="1026" width="44.625" style="124" customWidth="1"/>
    <col min="1027" max="1027" width="8.375" style="124" customWidth="1"/>
    <col min="1028" max="1028" width="16.5" style="124" customWidth="1"/>
    <col min="1029" max="1029" width="49.25" style="124" customWidth="1"/>
    <col min="1030" max="1031" width="13" style="124" customWidth="1"/>
    <col min="1032" max="1032" width="18.75" style="124" customWidth="1"/>
    <col min="1033" max="1280" width="9" style="124"/>
    <col min="1281" max="1281" width="9" style="124" customWidth="1"/>
    <col min="1282" max="1282" width="44.625" style="124" customWidth="1"/>
    <col min="1283" max="1283" width="8.375" style="124" customWidth="1"/>
    <col min="1284" max="1284" width="16.5" style="124" customWidth="1"/>
    <col min="1285" max="1285" width="49.25" style="124" customWidth="1"/>
    <col min="1286" max="1287" width="13" style="124" customWidth="1"/>
    <col min="1288" max="1288" width="18.75" style="124" customWidth="1"/>
    <col min="1289" max="1536" width="9" style="124"/>
    <col min="1537" max="1537" width="9" style="124" customWidth="1"/>
    <col min="1538" max="1538" width="44.625" style="124" customWidth="1"/>
    <col min="1539" max="1539" width="8.375" style="124" customWidth="1"/>
    <col min="1540" max="1540" width="16.5" style="124" customWidth="1"/>
    <col min="1541" max="1541" width="49.25" style="124" customWidth="1"/>
    <col min="1542" max="1543" width="13" style="124" customWidth="1"/>
    <col min="1544" max="1544" width="18.75" style="124" customWidth="1"/>
    <col min="1545" max="1792" width="9" style="124"/>
    <col min="1793" max="1793" width="9" style="124" customWidth="1"/>
    <col min="1794" max="1794" width="44.625" style="124" customWidth="1"/>
    <col min="1795" max="1795" width="8.375" style="124" customWidth="1"/>
    <col min="1796" max="1796" width="16.5" style="124" customWidth="1"/>
    <col min="1797" max="1797" width="49.25" style="124" customWidth="1"/>
    <col min="1798" max="1799" width="13" style="124" customWidth="1"/>
    <col min="1800" max="1800" width="18.75" style="124" customWidth="1"/>
    <col min="1801" max="2048" width="9" style="124"/>
    <col min="2049" max="2049" width="9" style="124" customWidth="1"/>
    <col min="2050" max="2050" width="44.625" style="124" customWidth="1"/>
    <col min="2051" max="2051" width="8.375" style="124" customWidth="1"/>
    <col min="2052" max="2052" width="16.5" style="124" customWidth="1"/>
    <col min="2053" max="2053" width="49.25" style="124" customWidth="1"/>
    <col min="2054" max="2055" width="13" style="124" customWidth="1"/>
    <col min="2056" max="2056" width="18.75" style="124" customWidth="1"/>
    <col min="2057" max="2304" width="9" style="124"/>
    <col min="2305" max="2305" width="9" style="124" customWidth="1"/>
    <col min="2306" max="2306" width="44.625" style="124" customWidth="1"/>
    <col min="2307" max="2307" width="8.375" style="124" customWidth="1"/>
    <col min="2308" max="2308" width="16.5" style="124" customWidth="1"/>
    <col min="2309" max="2309" width="49.25" style="124" customWidth="1"/>
    <col min="2310" max="2311" width="13" style="124" customWidth="1"/>
    <col min="2312" max="2312" width="18.75" style="124" customWidth="1"/>
    <col min="2313" max="2560" width="9" style="124"/>
    <col min="2561" max="2561" width="9" style="124" customWidth="1"/>
    <col min="2562" max="2562" width="44.625" style="124" customWidth="1"/>
    <col min="2563" max="2563" width="8.375" style="124" customWidth="1"/>
    <col min="2564" max="2564" width="16.5" style="124" customWidth="1"/>
    <col min="2565" max="2565" width="49.25" style="124" customWidth="1"/>
    <col min="2566" max="2567" width="13" style="124" customWidth="1"/>
    <col min="2568" max="2568" width="18.75" style="124" customWidth="1"/>
    <col min="2569" max="2816" width="9" style="124"/>
    <col min="2817" max="2817" width="9" style="124" customWidth="1"/>
    <col min="2818" max="2818" width="44.625" style="124" customWidth="1"/>
    <col min="2819" max="2819" width="8.375" style="124" customWidth="1"/>
    <col min="2820" max="2820" width="16.5" style="124" customWidth="1"/>
    <col min="2821" max="2821" width="49.25" style="124" customWidth="1"/>
    <col min="2822" max="2823" width="13" style="124" customWidth="1"/>
    <col min="2824" max="2824" width="18.75" style="124" customWidth="1"/>
    <col min="2825" max="3072" width="9" style="124"/>
    <col min="3073" max="3073" width="9" style="124" customWidth="1"/>
    <col min="3074" max="3074" width="44.625" style="124" customWidth="1"/>
    <col min="3075" max="3075" width="8.375" style="124" customWidth="1"/>
    <col min="3076" max="3076" width="16.5" style="124" customWidth="1"/>
    <col min="3077" max="3077" width="49.25" style="124" customWidth="1"/>
    <col min="3078" max="3079" width="13" style="124" customWidth="1"/>
    <col min="3080" max="3080" width="18.75" style="124" customWidth="1"/>
    <col min="3081" max="3328" width="9" style="124"/>
    <col min="3329" max="3329" width="9" style="124" customWidth="1"/>
    <col min="3330" max="3330" width="44.625" style="124" customWidth="1"/>
    <col min="3331" max="3331" width="8.375" style="124" customWidth="1"/>
    <col min="3332" max="3332" width="16.5" style="124" customWidth="1"/>
    <col min="3333" max="3333" width="49.25" style="124" customWidth="1"/>
    <col min="3334" max="3335" width="13" style="124" customWidth="1"/>
    <col min="3336" max="3336" width="18.75" style="124" customWidth="1"/>
    <col min="3337" max="3584" width="9" style="124"/>
    <col min="3585" max="3585" width="9" style="124" customWidth="1"/>
    <col min="3586" max="3586" width="44.625" style="124" customWidth="1"/>
    <col min="3587" max="3587" width="8.375" style="124" customWidth="1"/>
    <col min="3588" max="3588" width="16.5" style="124" customWidth="1"/>
    <col min="3589" max="3589" width="49.25" style="124" customWidth="1"/>
    <col min="3590" max="3591" width="13" style="124" customWidth="1"/>
    <col min="3592" max="3592" width="18.75" style="124" customWidth="1"/>
    <col min="3593" max="3840" width="9" style="124"/>
    <col min="3841" max="3841" width="9" style="124" customWidth="1"/>
    <col min="3842" max="3842" width="44.625" style="124" customWidth="1"/>
    <col min="3843" max="3843" width="8.375" style="124" customWidth="1"/>
    <col min="3844" max="3844" width="16.5" style="124" customWidth="1"/>
    <col min="3845" max="3845" width="49.25" style="124" customWidth="1"/>
    <col min="3846" max="3847" width="13" style="124" customWidth="1"/>
    <col min="3848" max="3848" width="18.75" style="124" customWidth="1"/>
    <col min="3849" max="4096" width="9" style="124"/>
    <col min="4097" max="4097" width="9" style="124" customWidth="1"/>
    <col min="4098" max="4098" width="44.625" style="124" customWidth="1"/>
    <col min="4099" max="4099" width="8.375" style="124" customWidth="1"/>
    <col min="4100" max="4100" width="16.5" style="124" customWidth="1"/>
    <col min="4101" max="4101" width="49.25" style="124" customWidth="1"/>
    <col min="4102" max="4103" width="13" style="124" customWidth="1"/>
    <col min="4104" max="4104" width="18.75" style="124" customWidth="1"/>
    <col min="4105" max="4352" width="9" style="124"/>
    <col min="4353" max="4353" width="9" style="124" customWidth="1"/>
    <col min="4354" max="4354" width="44.625" style="124" customWidth="1"/>
    <col min="4355" max="4355" width="8.375" style="124" customWidth="1"/>
    <col min="4356" max="4356" width="16.5" style="124" customWidth="1"/>
    <col min="4357" max="4357" width="49.25" style="124" customWidth="1"/>
    <col min="4358" max="4359" width="13" style="124" customWidth="1"/>
    <col min="4360" max="4360" width="18.75" style="124" customWidth="1"/>
    <col min="4361" max="4608" width="9" style="124"/>
    <col min="4609" max="4609" width="9" style="124" customWidth="1"/>
    <col min="4610" max="4610" width="44.625" style="124" customWidth="1"/>
    <col min="4611" max="4611" width="8.375" style="124" customWidth="1"/>
    <col min="4612" max="4612" width="16.5" style="124" customWidth="1"/>
    <col min="4613" max="4613" width="49.25" style="124" customWidth="1"/>
    <col min="4614" max="4615" width="13" style="124" customWidth="1"/>
    <col min="4616" max="4616" width="18.75" style="124" customWidth="1"/>
    <col min="4617" max="4864" width="9" style="124"/>
    <col min="4865" max="4865" width="9" style="124" customWidth="1"/>
    <col min="4866" max="4866" width="44.625" style="124" customWidth="1"/>
    <col min="4867" max="4867" width="8.375" style="124" customWidth="1"/>
    <col min="4868" max="4868" width="16.5" style="124" customWidth="1"/>
    <col min="4869" max="4869" width="49.25" style="124" customWidth="1"/>
    <col min="4870" max="4871" width="13" style="124" customWidth="1"/>
    <col min="4872" max="4872" width="18.75" style="124" customWidth="1"/>
    <col min="4873" max="5120" width="9" style="124"/>
    <col min="5121" max="5121" width="9" style="124" customWidth="1"/>
    <col min="5122" max="5122" width="44.625" style="124" customWidth="1"/>
    <col min="5123" max="5123" width="8.375" style="124" customWidth="1"/>
    <col min="5124" max="5124" width="16.5" style="124" customWidth="1"/>
    <col min="5125" max="5125" width="49.25" style="124" customWidth="1"/>
    <col min="5126" max="5127" width="13" style="124" customWidth="1"/>
    <col min="5128" max="5128" width="18.75" style="124" customWidth="1"/>
    <col min="5129" max="5376" width="9" style="124"/>
    <col min="5377" max="5377" width="9" style="124" customWidth="1"/>
    <col min="5378" max="5378" width="44.625" style="124" customWidth="1"/>
    <col min="5379" max="5379" width="8.375" style="124" customWidth="1"/>
    <col min="5380" max="5380" width="16.5" style="124" customWidth="1"/>
    <col min="5381" max="5381" width="49.25" style="124" customWidth="1"/>
    <col min="5382" max="5383" width="13" style="124" customWidth="1"/>
    <col min="5384" max="5384" width="18.75" style="124" customWidth="1"/>
    <col min="5385" max="5632" width="9" style="124"/>
    <col min="5633" max="5633" width="9" style="124" customWidth="1"/>
    <col min="5634" max="5634" width="44.625" style="124" customWidth="1"/>
    <col min="5635" max="5635" width="8.375" style="124" customWidth="1"/>
    <col min="5636" max="5636" width="16.5" style="124" customWidth="1"/>
    <col min="5637" max="5637" width="49.25" style="124" customWidth="1"/>
    <col min="5638" max="5639" width="13" style="124" customWidth="1"/>
    <col min="5640" max="5640" width="18.75" style="124" customWidth="1"/>
    <col min="5641" max="5888" width="9" style="124"/>
    <col min="5889" max="5889" width="9" style="124" customWidth="1"/>
    <col min="5890" max="5890" width="44.625" style="124" customWidth="1"/>
    <col min="5891" max="5891" width="8.375" style="124" customWidth="1"/>
    <col min="5892" max="5892" width="16.5" style="124" customWidth="1"/>
    <col min="5893" max="5893" width="49.25" style="124" customWidth="1"/>
    <col min="5894" max="5895" width="13" style="124" customWidth="1"/>
    <col min="5896" max="5896" width="18.75" style="124" customWidth="1"/>
    <col min="5897" max="6144" width="9" style="124"/>
    <col min="6145" max="6145" width="9" style="124" customWidth="1"/>
    <col min="6146" max="6146" width="44.625" style="124" customWidth="1"/>
    <col min="6147" max="6147" width="8.375" style="124" customWidth="1"/>
    <col min="6148" max="6148" width="16.5" style="124" customWidth="1"/>
    <col min="6149" max="6149" width="49.25" style="124" customWidth="1"/>
    <col min="6150" max="6151" width="13" style="124" customWidth="1"/>
    <col min="6152" max="6152" width="18.75" style="124" customWidth="1"/>
    <col min="6153" max="6400" width="9" style="124"/>
    <col min="6401" max="6401" width="9" style="124" customWidth="1"/>
    <col min="6402" max="6402" width="44.625" style="124" customWidth="1"/>
    <col min="6403" max="6403" width="8.375" style="124" customWidth="1"/>
    <col min="6404" max="6404" width="16.5" style="124" customWidth="1"/>
    <col min="6405" max="6405" width="49.25" style="124" customWidth="1"/>
    <col min="6406" max="6407" width="13" style="124" customWidth="1"/>
    <col min="6408" max="6408" width="18.75" style="124" customWidth="1"/>
    <col min="6409" max="6656" width="9" style="124"/>
    <col min="6657" max="6657" width="9" style="124" customWidth="1"/>
    <col min="6658" max="6658" width="44.625" style="124" customWidth="1"/>
    <col min="6659" max="6659" width="8.375" style="124" customWidth="1"/>
    <col min="6660" max="6660" width="16.5" style="124" customWidth="1"/>
    <col min="6661" max="6661" width="49.25" style="124" customWidth="1"/>
    <col min="6662" max="6663" width="13" style="124" customWidth="1"/>
    <col min="6664" max="6664" width="18.75" style="124" customWidth="1"/>
    <col min="6665" max="6912" width="9" style="124"/>
    <col min="6913" max="6913" width="9" style="124" customWidth="1"/>
    <col min="6914" max="6914" width="44.625" style="124" customWidth="1"/>
    <col min="6915" max="6915" width="8.375" style="124" customWidth="1"/>
    <col min="6916" max="6916" width="16.5" style="124" customWidth="1"/>
    <col min="6917" max="6917" width="49.25" style="124" customWidth="1"/>
    <col min="6918" max="6919" width="13" style="124" customWidth="1"/>
    <col min="6920" max="6920" width="18.75" style="124" customWidth="1"/>
    <col min="6921" max="7168" width="9" style="124"/>
    <col min="7169" max="7169" width="9" style="124" customWidth="1"/>
    <col min="7170" max="7170" width="44.625" style="124" customWidth="1"/>
    <col min="7171" max="7171" width="8.375" style="124" customWidth="1"/>
    <col min="7172" max="7172" width="16.5" style="124" customWidth="1"/>
    <col min="7173" max="7173" width="49.25" style="124" customWidth="1"/>
    <col min="7174" max="7175" width="13" style="124" customWidth="1"/>
    <col min="7176" max="7176" width="18.75" style="124" customWidth="1"/>
    <col min="7177" max="7424" width="9" style="124"/>
    <col min="7425" max="7425" width="9" style="124" customWidth="1"/>
    <col min="7426" max="7426" width="44.625" style="124" customWidth="1"/>
    <col min="7427" max="7427" width="8.375" style="124" customWidth="1"/>
    <col min="7428" max="7428" width="16.5" style="124" customWidth="1"/>
    <col min="7429" max="7429" width="49.25" style="124" customWidth="1"/>
    <col min="7430" max="7431" width="13" style="124" customWidth="1"/>
    <col min="7432" max="7432" width="18.75" style="124" customWidth="1"/>
    <col min="7433" max="7680" width="9" style="124"/>
    <col min="7681" max="7681" width="9" style="124" customWidth="1"/>
    <col min="7682" max="7682" width="44.625" style="124" customWidth="1"/>
    <col min="7683" max="7683" width="8.375" style="124" customWidth="1"/>
    <col min="7684" max="7684" width="16.5" style="124" customWidth="1"/>
    <col min="7685" max="7685" width="49.25" style="124" customWidth="1"/>
    <col min="7686" max="7687" width="13" style="124" customWidth="1"/>
    <col min="7688" max="7688" width="18.75" style="124" customWidth="1"/>
    <col min="7689" max="7936" width="9" style="124"/>
    <col min="7937" max="7937" width="9" style="124" customWidth="1"/>
    <col min="7938" max="7938" width="44.625" style="124" customWidth="1"/>
    <col min="7939" max="7939" width="8.375" style="124" customWidth="1"/>
    <col min="7940" max="7940" width="16.5" style="124" customWidth="1"/>
    <col min="7941" max="7941" width="49.25" style="124" customWidth="1"/>
    <col min="7942" max="7943" width="13" style="124" customWidth="1"/>
    <col min="7944" max="7944" width="18.75" style="124" customWidth="1"/>
    <col min="7945" max="8192" width="9" style="124"/>
    <col min="8193" max="8193" width="9" style="124" customWidth="1"/>
    <col min="8194" max="8194" width="44.625" style="124" customWidth="1"/>
    <col min="8195" max="8195" width="8.375" style="124" customWidth="1"/>
    <col min="8196" max="8196" width="16.5" style="124" customWidth="1"/>
    <col min="8197" max="8197" width="49.25" style="124" customWidth="1"/>
    <col min="8198" max="8199" width="13" style="124" customWidth="1"/>
    <col min="8200" max="8200" width="18.75" style="124" customWidth="1"/>
    <col min="8201" max="8448" width="9" style="124"/>
    <col min="8449" max="8449" width="9" style="124" customWidth="1"/>
    <col min="8450" max="8450" width="44.625" style="124" customWidth="1"/>
    <col min="8451" max="8451" width="8.375" style="124" customWidth="1"/>
    <col min="8452" max="8452" width="16.5" style="124" customWidth="1"/>
    <col min="8453" max="8453" width="49.25" style="124" customWidth="1"/>
    <col min="8454" max="8455" width="13" style="124" customWidth="1"/>
    <col min="8456" max="8456" width="18.75" style="124" customWidth="1"/>
    <col min="8457" max="8704" width="9" style="124"/>
    <col min="8705" max="8705" width="9" style="124" customWidth="1"/>
    <col min="8706" max="8706" width="44.625" style="124" customWidth="1"/>
    <col min="8707" max="8707" width="8.375" style="124" customWidth="1"/>
    <col min="8708" max="8708" width="16.5" style="124" customWidth="1"/>
    <col min="8709" max="8709" width="49.25" style="124" customWidth="1"/>
    <col min="8710" max="8711" width="13" style="124" customWidth="1"/>
    <col min="8712" max="8712" width="18.75" style="124" customWidth="1"/>
    <col min="8713" max="8960" width="9" style="124"/>
    <col min="8961" max="8961" width="9" style="124" customWidth="1"/>
    <col min="8962" max="8962" width="44.625" style="124" customWidth="1"/>
    <col min="8963" max="8963" width="8.375" style="124" customWidth="1"/>
    <col min="8964" max="8964" width="16.5" style="124" customWidth="1"/>
    <col min="8965" max="8965" width="49.25" style="124" customWidth="1"/>
    <col min="8966" max="8967" width="13" style="124" customWidth="1"/>
    <col min="8968" max="8968" width="18.75" style="124" customWidth="1"/>
    <col min="8969" max="9216" width="9" style="124"/>
    <col min="9217" max="9217" width="9" style="124" customWidth="1"/>
    <col min="9218" max="9218" width="44.625" style="124" customWidth="1"/>
    <col min="9219" max="9219" width="8.375" style="124" customWidth="1"/>
    <col min="9220" max="9220" width="16.5" style="124" customWidth="1"/>
    <col min="9221" max="9221" width="49.25" style="124" customWidth="1"/>
    <col min="9222" max="9223" width="13" style="124" customWidth="1"/>
    <col min="9224" max="9224" width="18.75" style="124" customWidth="1"/>
    <col min="9225" max="9472" width="9" style="124"/>
    <col min="9473" max="9473" width="9" style="124" customWidth="1"/>
    <col min="9474" max="9474" width="44.625" style="124" customWidth="1"/>
    <col min="9475" max="9475" width="8.375" style="124" customWidth="1"/>
    <col min="9476" max="9476" width="16.5" style="124" customWidth="1"/>
    <col min="9477" max="9477" width="49.25" style="124" customWidth="1"/>
    <col min="9478" max="9479" width="13" style="124" customWidth="1"/>
    <col min="9480" max="9480" width="18.75" style="124" customWidth="1"/>
    <col min="9481" max="9728" width="9" style="124"/>
    <col min="9729" max="9729" width="9" style="124" customWidth="1"/>
    <col min="9730" max="9730" width="44.625" style="124" customWidth="1"/>
    <col min="9731" max="9731" width="8.375" style="124" customWidth="1"/>
    <col min="9732" max="9732" width="16.5" style="124" customWidth="1"/>
    <col min="9733" max="9733" width="49.25" style="124" customWidth="1"/>
    <col min="9734" max="9735" width="13" style="124" customWidth="1"/>
    <col min="9736" max="9736" width="18.75" style="124" customWidth="1"/>
    <col min="9737" max="9984" width="9" style="124"/>
    <col min="9985" max="9985" width="9" style="124" customWidth="1"/>
    <col min="9986" max="9986" width="44.625" style="124" customWidth="1"/>
    <col min="9987" max="9987" width="8.375" style="124" customWidth="1"/>
    <col min="9988" max="9988" width="16.5" style="124" customWidth="1"/>
    <col min="9989" max="9989" width="49.25" style="124" customWidth="1"/>
    <col min="9990" max="9991" width="13" style="124" customWidth="1"/>
    <col min="9992" max="9992" width="18.75" style="124" customWidth="1"/>
    <col min="9993" max="10240" width="9" style="124"/>
    <col min="10241" max="10241" width="9" style="124" customWidth="1"/>
    <col min="10242" max="10242" width="44.625" style="124" customWidth="1"/>
    <col min="10243" max="10243" width="8.375" style="124" customWidth="1"/>
    <col min="10244" max="10244" width="16.5" style="124" customWidth="1"/>
    <col min="10245" max="10245" width="49.25" style="124" customWidth="1"/>
    <col min="10246" max="10247" width="13" style="124" customWidth="1"/>
    <col min="10248" max="10248" width="18.75" style="124" customWidth="1"/>
    <col min="10249" max="10496" width="9" style="124"/>
    <col min="10497" max="10497" width="9" style="124" customWidth="1"/>
    <col min="10498" max="10498" width="44.625" style="124" customWidth="1"/>
    <col min="10499" max="10499" width="8.375" style="124" customWidth="1"/>
    <col min="10500" max="10500" width="16.5" style="124" customWidth="1"/>
    <col min="10501" max="10501" width="49.25" style="124" customWidth="1"/>
    <col min="10502" max="10503" width="13" style="124" customWidth="1"/>
    <col min="10504" max="10504" width="18.75" style="124" customWidth="1"/>
    <col min="10505" max="10752" width="9" style="124"/>
    <col min="10753" max="10753" width="9" style="124" customWidth="1"/>
    <col min="10754" max="10754" width="44.625" style="124" customWidth="1"/>
    <col min="10755" max="10755" width="8.375" style="124" customWidth="1"/>
    <col min="10756" max="10756" width="16.5" style="124" customWidth="1"/>
    <col min="10757" max="10757" width="49.25" style="124" customWidth="1"/>
    <col min="10758" max="10759" width="13" style="124" customWidth="1"/>
    <col min="10760" max="10760" width="18.75" style="124" customWidth="1"/>
    <col min="10761" max="11008" width="9" style="124"/>
    <col min="11009" max="11009" width="9" style="124" customWidth="1"/>
    <col min="11010" max="11010" width="44.625" style="124" customWidth="1"/>
    <col min="11011" max="11011" width="8.375" style="124" customWidth="1"/>
    <col min="11012" max="11012" width="16.5" style="124" customWidth="1"/>
    <col min="11013" max="11013" width="49.25" style="124" customWidth="1"/>
    <col min="11014" max="11015" width="13" style="124" customWidth="1"/>
    <col min="11016" max="11016" width="18.75" style="124" customWidth="1"/>
    <col min="11017" max="11264" width="9" style="124"/>
    <col min="11265" max="11265" width="9" style="124" customWidth="1"/>
    <col min="11266" max="11266" width="44.625" style="124" customWidth="1"/>
    <col min="11267" max="11267" width="8.375" style="124" customWidth="1"/>
    <col min="11268" max="11268" width="16.5" style="124" customWidth="1"/>
    <col min="11269" max="11269" width="49.25" style="124" customWidth="1"/>
    <col min="11270" max="11271" width="13" style="124" customWidth="1"/>
    <col min="11272" max="11272" width="18.75" style="124" customWidth="1"/>
    <col min="11273" max="11520" width="9" style="124"/>
    <col min="11521" max="11521" width="9" style="124" customWidth="1"/>
    <col min="11522" max="11522" width="44.625" style="124" customWidth="1"/>
    <col min="11523" max="11523" width="8.375" style="124" customWidth="1"/>
    <col min="11524" max="11524" width="16.5" style="124" customWidth="1"/>
    <col min="11525" max="11525" width="49.25" style="124" customWidth="1"/>
    <col min="11526" max="11527" width="13" style="124" customWidth="1"/>
    <col min="11528" max="11528" width="18.75" style="124" customWidth="1"/>
    <col min="11529" max="11776" width="9" style="124"/>
    <col min="11777" max="11777" width="9" style="124" customWidth="1"/>
    <col min="11778" max="11778" width="44.625" style="124" customWidth="1"/>
    <col min="11779" max="11779" width="8.375" style="124" customWidth="1"/>
    <col min="11780" max="11780" width="16.5" style="124" customWidth="1"/>
    <col min="11781" max="11781" width="49.25" style="124" customWidth="1"/>
    <col min="11782" max="11783" width="13" style="124" customWidth="1"/>
    <col min="11784" max="11784" width="18.75" style="124" customWidth="1"/>
    <col min="11785" max="12032" width="9" style="124"/>
    <col min="12033" max="12033" width="9" style="124" customWidth="1"/>
    <col min="12034" max="12034" width="44.625" style="124" customWidth="1"/>
    <col min="12035" max="12035" width="8.375" style="124" customWidth="1"/>
    <col min="12036" max="12036" width="16.5" style="124" customWidth="1"/>
    <col min="12037" max="12037" width="49.25" style="124" customWidth="1"/>
    <col min="12038" max="12039" width="13" style="124" customWidth="1"/>
    <col min="12040" max="12040" width="18.75" style="124" customWidth="1"/>
    <col min="12041" max="12288" width="9" style="124"/>
    <col min="12289" max="12289" width="9" style="124" customWidth="1"/>
    <col min="12290" max="12290" width="44.625" style="124" customWidth="1"/>
    <col min="12291" max="12291" width="8.375" style="124" customWidth="1"/>
    <col min="12292" max="12292" width="16.5" style="124" customWidth="1"/>
    <col min="12293" max="12293" width="49.25" style="124" customWidth="1"/>
    <col min="12294" max="12295" width="13" style="124" customWidth="1"/>
    <col min="12296" max="12296" width="18.75" style="124" customWidth="1"/>
    <col min="12297" max="12544" width="9" style="124"/>
    <col min="12545" max="12545" width="9" style="124" customWidth="1"/>
    <col min="12546" max="12546" width="44.625" style="124" customWidth="1"/>
    <col min="12547" max="12547" width="8.375" style="124" customWidth="1"/>
    <col min="12548" max="12548" width="16.5" style="124" customWidth="1"/>
    <col min="12549" max="12549" width="49.25" style="124" customWidth="1"/>
    <col min="12550" max="12551" width="13" style="124" customWidth="1"/>
    <col min="12552" max="12552" width="18.75" style="124" customWidth="1"/>
    <col min="12553" max="12800" width="9" style="124"/>
    <col min="12801" max="12801" width="9" style="124" customWidth="1"/>
    <col min="12802" max="12802" width="44.625" style="124" customWidth="1"/>
    <col min="12803" max="12803" width="8.375" style="124" customWidth="1"/>
    <col min="12804" max="12804" width="16.5" style="124" customWidth="1"/>
    <col min="12805" max="12805" width="49.25" style="124" customWidth="1"/>
    <col min="12806" max="12807" width="13" style="124" customWidth="1"/>
    <col min="12808" max="12808" width="18.75" style="124" customWidth="1"/>
    <col min="12809" max="13056" width="9" style="124"/>
    <col min="13057" max="13057" width="9" style="124" customWidth="1"/>
    <col min="13058" max="13058" width="44.625" style="124" customWidth="1"/>
    <col min="13059" max="13059" width="8.375" style="124" customWidth="1"/>
    <col min="13060" max="13060" width="16.5" style="124" customWidth="1"/>
    <col min="13061" max="13061" width="49.25" style="124" customWidth="1"/>
    <col min="13062" max="13063" width="13" style="124" customWidth="1"/>
    <col min="13064" max="13064" width="18.75" style="124" customWidth="1"/>
    <col min="13065" max="13312" width="9" style="124"/>
    <col min="13313" max="13313" width="9" style="124" customWidth="1"/>
    <col min="13314" max="13314" width="44.625" style="124" customWidth="1"/>
    <col min="13315" max="13315" width="8.375" style="124" customWidth="1"/>
    <col min="13316" max="13316" width="16.5" style="124" customWidth="1"/>
    <col min="13317" max="13317" width="49.25" style="124" customWidth="1"/>
    <col min="13318" max="13319" width="13" style="124" customWidth="1"/>
    <col min="13320" max="13320" width="18.75" style="124" customWidth="1"/>
    <col min="13321" max="13568" width="9" style="124"/>
    <col min="13569" max="13569" width="9" style="124" customWidth="1"/>
    <col min="13570" max="13570" width="44.625" style="124" customWidth="1"/>
    <col min="13571" max="13571" width="8.375" style="124" customWidth="1"/>
    <col min="13572" max="13572" width="16.5" style="124" customWidth="1"/>
    <col min="13573" max="13573" width="49.25" style="124" customWidth="1"/>
    <col min="13574" max="13575" width="13" style="124" customWidth="1"/>
    <col min="13576" max="13576" width="18.75" style="124" customWidth="1"/>
    <col min="13577" max="13824" width="9" style="124"/>
    <col min="13825" max="13825" width="9" style="124" customWidth="1"/>
    <col min="13826" max="13826" width="44.625" style="124" customWidth="1"/>
    <col min="13827" max="13827" width="8.375" style="124" customWidth="1"/>
    <col min="13828" max="13828" width="16.5" style="124" customWidth="1"/>
    <col min="13829" max="13829" width="49.25" style="124" customWidth="1"/>
    <col min="13830" max="13831" width="13" style="124" customWidth="1"/>
    <col min="13832" max="13832" width="18.75" style="124" customWidth="1"/>
    <col min="13833" max="14080" width="9" style="124"/>
    <col min="14081" max="14081" width="9" style="124" customWidth="1"/>
    <col min="14082" max="14082" width="44.625" style="124" customWidth="1"/>
    <col min="14083" max="14083" width="8.375" style="124" customWidth="1"/>
    <col min="14084" max="14084" width="16.5" style="124" customWidth="1"/>
    <col min="14085" max="14085" width="49.25" style="124" customWidth="1"/>
    <col min="14086" max="14087" width="13" style="124" customWidth="1"/>
    <col min="14088" max="14088" width="18.75" style="124" customWidth="1"/>
    <col min="14089" max="14336" width="9" style="124"/>
    <col min="14337" max="14337" width="9" style="124" customWidth="1"/>
    <col min="14338" max="14338" width="44.625" style="124" customWidth="1"/>
    <col min="14339" max="14339" width="8.375" style="124" customWidth="1"/>
    <col min="14340" max="14340" width="16.5" style="124" customWidth="1"/>
    <col min="14341" max="14341" width="49.25" style="124" customWidth="1"/>
    <col min="14342" max="14343" width="13" style="124" customWidth="1"/>
    <col min="14344" max="14344" width="18.75" style="124" customWidth="1"/>
    <col min="14345" max="14592" width="9" style="124"/>
    <col min="14593" max="14593" width="9" style="124" customWidth="1"/>
    <col min="14594" max="14594" width="44.625" style="124" customWidth="1"/>
    <col min="14595" max="14595" width="8.375" style="124" customWidth="1"/>
    <col min="14596" max="14596" width="16.5" style="124" customWidth="1"/>
    <col min="14597" max="14597" width="49.25" style="124" customWidth="1"/>
    <col min="14598" max="14599" width="13" style="124" customWidth="1"/>
    <col min="14600" max="14600" width="18.75" style="124" customWidth="1"/>
    <col min="14601" max="14848" width="9" style="124"/>
    <col min="14849" max="14849" width="9" style="124" customWidth="1"/>
    <col min="14850" max="14850" width="44.625" style="124" customWidth="1"/>
    <col min="14851" max="14851" width="8.375" style="124" customWidth="1"/>
    <col min="14852" max="14852" width="16.5" style="124" customWidth="1"/>
    <col min="14853" max="14853" width="49.25" style="124" customWidth="1"/>
    <col min="14854" max="14855" width="13" style="124" customWidth="1"/>
    <col min="14856" max="14856" width="18.75" style="124" customWidth="1"/>
    <col min="14857" max="15104" width="9" style="124"/>
    <col min="15105" max="15105" width="9" style="124" customWidth="1"/>
    <col min="15106" max="15106" width="44.625" style="124" customWidth="1"/>
    <col min="15107" max="15107" width="8.375" style="124" customWidth="1"/>
    <col min="15108" max="15108" width="16.5" style="124" customWidth="1"/>
    <col min="15109" max="15109" width="49.25" style="124" customWidth="1"/>
    <col min="15110" max="15111" width="13" style="124" customWidth="1"/>
    <col min="15112" max="15112" width="18.75" style="124" customWidth="1"/>
    <col min="15113" max="15360" width="9" style="124"/>
    <col min="15361" max="15361" width="9" style="124" customWidth="1"/>
    <col min="15362" max="15362" width="44.625" style="124" customWidth="1"/>
    <col min="15363" max="15363" width="8.375" style="124" customWidth="1"/>
    <col min="15364" max="15364" width="16.5" style="124" customWidth="1"/>
    <col min="15365" max="15365" width="49.25" style="124" customWidth="1"/>
    <col min="15366" max="15367" width="13" style="124" customWidth="1"/>
    <col min="15368" max="15368" width="18.75" style="124" customWidth="1"/>
    <col min="15369" max="15616" width="9" style="124"/>
    <col min="15617" max="15617" width="9" style="124" customWidth="1"/>
    <col min="15618" max="15618" width="44.625" style="124" customWidth="1"/>
    <col min="15619" max="15619" width="8.375" style="124" customWidth="1"/>
    <col min="15620" max="15620" width="16.5" style="124" customWidth="1"/>
    <col min="15621" max="15621" width="49.25" style="124" customWidth="1"/>
    <col min="15622" max="15623" width="13" style="124" customWidth="1"/>
    <col min="15624" max="15624" width="18.75" style="124" customWidth="1"/>
    <col min="15625" max="15872" width="9" style="124"/>
    <col min="15873" max="15873" width="9" style="124" customWidth="1"/>
    <col min="15874" max="15874" width="44.625" style="124" customWidth="1"/>
    <col min="15875" max="15875" width="8.375" style="124" customWidth="1"/>
    <col min="15876" max="15876" width="16.5" style="124" customWidth="1"/>
    <col min="15877" max="15877" width="49.25" style="124" customWidth="1"/>
    <col min="15878" max="15879" width="13" style="124" customWidth="1"/>
    <col min="15880" max="15880" width="18.75" style="124" customWidth="1"/>
    <col min="15881" max="16128" width="9" style="124"/>
    <col min="16129" max="16129" width="9" style="124" customWidth="1"/>
    <col min="16130" max="16130" width="44.625" style="124" customWidth="1"/>
    <col min="16131" max="16131" width="8.375" style="124" customWidth="1"/>
    <col min="16132" max="16132" width="16.5" style="124" customWidth="1"/>
    <col min="16133" max="16133" width="49.25" style="124" customWidth="1"/>
    <col min="16134" max="16135" width="13" style="124" customWidth="1"/>
    <col min="16136" max="16136" width="18.75" style="124" customWidth="1"/>
    <col min="16137" max="16384" width="9" style="124"/>
  </cols>
  <sheetData>
    <row r="1" spans="1:11" ht="22.5" customHeight="1" x14ac:dyDescent="0.4">
      <c r="A1" s="123"/>
      <c r="B1" s="123"/>
      <c r="C1" s="123"/>
      <c r="D1" s="123"/>
      <c r="E1" s="123"/>
      <c r="F1" s="123"/>
      <c r="G1" s="123"/>
      <c r="H1" s="123"/>
    </row>
    <row r="2" spans="1:11" ht="32.25" customHeight="1" x14ac:dyDescent="0.4">
      <c r="A2" s="125" t="s">
        <v>57</v>
      </c>
      <c r="B2" s="126"/>
      <c r="C2" s="120" t="s">
        <v>58</v>
      </c>
      <c r="D2" s="120"/>
      <c r="E2" s="120"/>
      <c r="F2" s="120"/>
      <c r="G2" s="120"/>
      <c r="H2" s="120"/>
      <c r="I2" s="127"/>
    </row>
    <row r="3" spans="1:11" ht="31.15" customHeight="1" x14ac:dyDescent="0.4">
      <c r="A3" s="128" t="s">
        <v>59</v>
      </c>
      <c r="B3" s="129"/>
      <c r="C3" s="129"/>
      <c r="D3" s="129"/>
      <c r="E3" s="129"/>
      <c r="F3" s="129"/>
      <c r="G3" s="129"/>
      <c r="H3" s="130"/>
      <c r="I3" s="127"/>
    </row>
    <row r="4" spans="1:11" s="132" customFormat="1" ht="38.25" customHeight="1" x14ac:dyDescent="0.4">
      <c r="A4" s="198" t="s">
        <v>60</v>
      </c>
      <c r="B4" s="199" t="s">
        <v>61</v>
      </c>
      <c r="C4" s="199" t="s">
        <v>62</v>
      </c>
      <c r="D4" s="199" t="s">
        <v>63</v>
      </c>
      <c r="E4" s="199" t="s">
        <v>64</v>
      </c>
      <c r="F4" s="200" t="s">
        <v>65</v>
      </c>
      <c r="G4" s="201" t="s">
        <v>66</v>
      </c>
      <c r="H4" s="199" t="s">
        <v>67</v>
      </c>
      <c r="I4" s="131"/>
    </row>
    <row r="5" spans="1:11" s="132" customFormat="1" ht="26.25" customHeight="1" x14ac:dyDescent="0.4">
      <c r="A5" s="133" t="s">
        <v>68</v>
      </c>
      <c r="B5" s="133"/>
      <c r="C5" s="133"/>
      <c r="D5" s="133"/>
      <c r="E5" s="133"/>
      <c r="F5" s="133"/>
      <c r="G5" s="133"/>
      <c r="H5" s="133"/>
      <c r="I5" s="131"/>
    </row>
    <row r="6" spans="1:11" ht="76.5" customHeight="1" x14ac:dyDescent="0.4">
      <c r="A6" s="134" t="s">
        <v>69</v>
      </c>
      <c r="B6" s="121" t="s">
        <v>70</v>
      </c>
      <c r="C6" s="135" t="s">
        <v>71</v>
      </c>
      <c r="D6" s="136" t="s">
        <v>72</v>
      </c>
      <c r="E6" s="137" t="s">
        <v>73</v>
      </c>
      <c r="F6" s="138" t="s">
        <v>74</v>
      </c>
      <c r="G6" s="139" t="s">
        <v>74</v>
      </c>
      <c r="H6" s="140"/>
    </row>
    <row r="7" spans="1:11" ht="76.5" customHeight="1" x14ac:dyDescent="0.4">
      <c r="A7" s="141" t="s">
        <v>75</v>
      </c>
      <c r="B7" s="122" t="s">
        <v>76</v>
      </c>
      <c r="C7" s="142" t="s">
        <v>71</v>
      </c>
      <c r="D7" s="143" t="s">
        <v>77</v>
      </c>
      <c r="E7" s="144"/>
      <c r="F7" s="145" t="s">
        <v>74</v>
      </c>
      <c r="G7" s="146" t="s">
        <v>74</v>
      </c>
      <c r="H7" s="147"/>
    </row>
    <row r="8" spans="1:11" ht="76.5" customHeight="1" x14ac:dyDescent="0.4">
      <c r="A8" s="141" t="s">
        <v>78</v>
      </c>
      <c r="B8" s="148" t="s">
        <v>79</v>
      </c>
      <c r="C8" s="142" t="s">
        <v>71</v>
      </c>
      <c r="D8" s="149" t="s">
        <v>80</v>
      </c>
      <c r="E8" s="150" t="s">
        <v>81</v>
      </c>
      <c r="F8" s="145" t="s">
        <v>74</v>
      </c>
      <c r="G8" s="146" t="s">
        <v>74</v>
      </c>
      <c r="H8" s="147"/>
    </row>
    <row r="9" spans="1:11" ht="76.5" customHeight="1" x14ac:dyDescent="0.4">
      <c r="A9" s="151" t="s">
        <v>82</v>
      </c>
      <c r="B9" s="152" t="s">
        <v>83</v>
      </c>
      <c r="C9" s="153" t="s">
        <v>71</v>
      </c>
      <c r="D9" s="154" t="s">
        <v>84</v>
      </c>
      <c r="E9" s="155"/>
      <c r="F9" s="156" t="s">
        <v>74</v>
      </c>
      <c r="G9" s="157" t="s">
        <v>74</v>
      </c>
      <c r="H9" s="158"/>
    </row>
    <row r="10" spans="1:11" s="132" customFormat="1" ht="26.25" customHeight="1" x14ac:dyDescent="0.4">
      <c r="A10" s="133" t="s">
        <v>85</v>
      </c>
      <c r="B10" s="159"/>
      <c r="C10" s="159"/>
      <c r="D10" s="159"/>
      <c r="E10" s="133"/>
      <c r="F10" s="133"/>
      <c r="G10" s="133"/>
      <c r="H10" s="133"/>
      <c r="I10" s="131"/>
    </row>
    <row r="11" spans="1:11" ht="76.5" customHeight="1" x14ac:dyDescent="0.4">
      <c r="A11" s="134" t="s">
        <v>86</v>
      </c>
      <c r="B11" s="160" t="s">
        <v>87</v>
      </c>
      <c r="C11" s="135" t="s">
        <v>71</v>
      </c>
      <c r="D11" s="136"/>
      <c r="E11" s="161" t="s">
        <v>88</v>
      </c>
      <c r="F11" s="138" t="s">
        <v>74</v>
      </c>
      <c r="G11" s="139" t="s">
        <v>74</v>
      </c>
      <c r="H11" s="140"/>
    </row>
    <row r="12" spans="1:11" ht="76.5" customHeight="1" x14ac:dyDescent="0.4">
      <c r="A12" s="141" t="s">
        <v>89</v>
      </c>
      <c r="B12" s="162" t="s">
        <v>115</v>
      </c>
      <c r="C12" s="142" t="s">
        <v>71</v>
      </c>
      <c r="D12" s="149"/>
      <c r="E12" s="150" t="s">
        <v>90</v>
      </c>
      <c r="F12" s="145" t="s">
        <v>74</v>
      </c>
      <c r="G12" s="146" t="s">
        <v>74</v>
      </c>
      <c r="H12" s="147"/>
    </row>
    <row r="13" spans="1:11" ht="267" customHeight="1" x14ac:dyDescent="0.4">
      <c r="A13" s="141" t="s">
        <v>91</v>
      </c>
      <c r="B13" s="163" t="s">
        <v>92</v>
      </c>
      <c r="C13" s="142" t="s">
        <v>71</v>
      </c>
      <c r="D13" s="164"/>
      <c r="E13" s="150" t="s">
        <v>93</v>
      </c>
      <c r="F13" s="145" t="s">
        <v>74</v>
      </c>
      <c r="G13" s="146" t="s">
        <v>74</v>
      </c>
      <c r="H13" s="165"/>
    </row>
    <row r="14" spans="1:11" ht="76.5" customHeight="1" x14ac:dyDescent="0.4">
      <c r="A14" s="141" t="s">
        <v>94</v>
      </c>
      <c r="B14" s="163" t="s">
        <v>95</v>
      </c>
      <c r="C14" s="142" t="s">
        <v>71</v>
      </c>
      <c r="D14" s="166"/>
      <c r="E14" s="167" t="s">
        <v>96</v>
      </c>
      <c r="F14" s="145" t="s">
        <v>74</v>
      </c>
      <c r="G14" s="146" t="s">
        <v>74</v>
      </c>
      <c r="H14" s="168"/>
    </row>
    <row r="15" spans="1:11" ht="76.5" customHeight="1" thickBot="1" x14ac:dyDescent="0.45">
      <c r="A15" s="169" t="s">
        <v>97</v>
      </c>
      <c r="B15" s="170" t="s">
        <v>98</v>
      </c>
      <c r="C15" s="171" t="s">
        <v>71</v>
      </c>
      <c r="D15" s="172"/>
      <c r="E15" s="173" t="s">
        <v>99</v>
      </c>
      <c r="F15" s="174" t="s">
        <v>74</v>
      </c>
      <c r="G15" s="175" t="s">
        <v>74</v>
      </c>
      <c r="H15" s="176"/>
      <c r="K15" s="177"/>
    </row>
    <row r="16" spans="1:11" ht="76.5" customHeight="1" thickTop="1" x14ac:dyDescent="0.4">
      <c r="A16" s="178" t="s">
        <v>100</v>
      </c>
      <c r="B16" s="179" t="s">
        <v>101</v>
      </c>
      <c r="C16" s="180" t="s">
        <v>102</v>
      </c>
      <c r="D16" s="181"/>
      <c r="E16" s="182" t="s">
        <v>103</v>
      </c>
      <c r="F16" s="183" t="s">
        <v>104</v>
      </c>
      <c r="G16" s="184" t="s">
        <v>104</v>
      </c>
      <c r="H16" s="185"/>
      <c r="K16" s="177"/>
    </row>
    <row r="17" spans="1:11" ht="76.5" customHeight="1" x14ac:dyDescent="0.4">
      <c r="A17" s="141" t="s">
        <v>105</v>
      </c>
      <c r="B17" s="163" t="s">
        <v>106</v>
      </c>
      <c r="C17" s="186" t="s">
        <v>102</v>
      </c>
      <c r="D17" s="166"/>
      <c r="E17" s="187" t="s">
        <v>107</v>
      </c>
      <c r="F17" s="145" t="s">
        <v>104</v>
      </c>
      <c r="G17" s="146" t="s">
        <v>104</v>
      </c>
      <c r="H17" s="168"/>
      <c r="K17" s="177"/>
    </row>
    <row r="18" spans="1:11" ht="76.5" customHeight="1" x14ac:dyDescent="0.4">
      <c r="A18" s="141" t="s">
        <v>108</v>
      </c>
      <c r="B18" s="163" t="s">
        <v>109</v>
      </c>
      <c r="C18" s="186" t="s">
        <v>102</v>
      </c>
      <c r="D18" s="166"/>
      <c r="E18" s="187" t="s">
        <v>110</v>
      </c>
      <c r="F18" s="145" t="s">
        <v>104</v>
      </c>
      <c r="G18" s="146" t="s">
        <v>104</v>
      </c>
      <c r="H18" s="168"/>
      <c r="K18" s="177"/>
    </row>
    <row r="19" spans="1:11" ht="76.5" customHeight="1" x14ac:dyDescent="0.4">
      <c r="A19" s="151" t="s">
        <v>111</v>
      </c>
      <c r="B19" s="188" t="s">
        <v>112</v>
      </c>
      <c r="C19" s="189" t="s">
        <v>102</v>
      </c>
      <c r="D19" s="190"/>
      <c r="E19" s="191" t="s">
        <v>113</v>
      </c>
      <c r="F19" s="192" t="s">
        <v>74</v>
      </c>
      <c r="G19" s="193" t="s">
        <v>74</v>
      </c>
      <c r="H19" s="194"/>
      <c r="K19" s="177"/>
    </row>
    <row r="20" spans="1:11" ht="39" customHeight="1" x14ac:dyDescent="0.4">
      <c r="A20" s="195" t="s">
        <v>114</v>
      </c>
      <c r="B20" s="195"/>
      <c r="C20" s="195"/>
      <c r="D20" s="195"/>
      <c r="E20" s="195"/>
      <c r="F20" s="195"/>
      <c r="G20" s="195"/>
      <c r="H20" s="195"/>
    </row>
  </sheetData>
  <mergeCells count="7">
    <mergeCell ref="A20:H20"/>
    <mergeCell ref="A1:H1"/>
    <mergeCell ref="A2:B2"/>
    <mergeCell ref="C2:H2"/>
    <mergeCell ref="A3:H3"/>
    <mergeCell ref="A5:H5"/>
    <mergeCell ref="A10:H10"/>
  </mergeCells>
  <phoneticPr fontId="3"/>
  <conditionalFormatting sqref="C6:C7 C11 C13:C14 C9">
    <cfRule type="expression" dxfId="51" priority="46">
      <formula>H6="要連絡"</formula>
    </cfRule>
    <cfRule type="expression" dxfId="53" priority="47">
      <formula>H6="要確認"</formula>
    </cfRule>
    <cfRule type="expression" dxfId="52" priority="48">
      <formula>H6="済み"</formula>
    </cfRule>
  </conditionalFormatting>
  <conditionalFormatting sqref="D6:D7 D11 D14">
    <cfRule type="expression" dxfId="48" priority="49">
      <formula>H6="要連絡"</formula>
    </cfRule>
    <cfRule type="expression" dxfId="50" priority="50">
      <formula>H6="要確認"</formula>
    </cfRule>
    <cfRule type="expression" dxfId="49" priority="51">
      <formula>H6="済み"</formula>
    </cfRule>
  </conditionalFormatting>
  <conditionalFormatting sqref="D12">
    <cfRule type="expression" dxfId="45" priority="43">
      <formula>H12="要連絡"</formula>
    </cfRule>
    <cfRule type="expression" dxfId="47" priority="44">
      <formula>H12="要確認"</formula>
    </cfRule>
    <cfRule type="expression" dxfId="46" priority="45">
      <formula>H12="済み"</formula>
    </cfRule>
  </conditionalFormatting>
  <conditionalFormatting sqref="D9">
    <cfRule type="expression" dxfId="42" priority="40">
      <formula>H9="要連絡"</formula>
    </cfRule>
    <cfRule type="expression" dxfId="44" priority="41">
      <formula>H9="要確認"</formula>
    </cfRule>
    <cfRule type="expression" dxfId="43" priority="42">
      <formula>H9="済み"</formula>
    </cfRule>
  </conditionalFormatting>
  <conditionalFormatting sqref="C12">
    <cfRule type="expression" dxfId="39" priority="37">
      <formula>H12="要連絡"</formula>
    </cfRule>
    <cfRule type="expression" dxfId="41" priority="38">
      <formula>H12="要確認"</formula>
    </cfRule>
    <cfRule type="expression" dxfId="40" priority="39">
      <formula>H12="済み"</formula>
    </cfRule>
  </conditionalFormatting>
  <conditionalFormatting sqref="C15">
    <cfRule type="expression" dxfId="36" priority="31">
      <formula>H15="要連絡"</formula>
    </cfRule>
    <cfRule type="expression" dxfId="38" priority="32">
      <formula>H15="要確認"</formula>
    </cfRule>
    <cfRule type="expression" dxfId="37" priority="33">
      <formula>H15="済み"</formula>
    </cfRule>
  </conditionalFormatting>
  <conditionalFormatting sqref="D15:D16">
    <cfRule type="expression" dxfId="33" priority="34">
      <formula>H15="要連絡"</formula>
    </cfRule>
    <cfRule type="expression" dxfId="35" priority="35">
      <formula>H15="要確認"</formula>
    </cfRule>
    <cfRule type="expression" dxfId="34" priority="36">
      <formula>H15="済み"</formula>
    </cfRule>
  </conditionalFormatting>
  <conditionalFormatting sqref="C19">
    <cfRule type="expression" dxfId="30" priority="25">
      <formula>H19="要連絡"</formula>
    </cfRule>
    <cfRule type="expression" dxfId="32" priority="26">
      <formula>H19="要確認"</formula>
    </cfRule>
    <cfRule type="expression" dxfId="31" priority="27">
      <formula>H19="済み"</formula>
    </cfRule>
  </conditionalFormatting>
  <conditionalFormatting sqref="D19">
    <cfRule type="expression" dxfId="27" priority="28">
      <formula>H19="要連絡"</formula>
    </cfRule>
    <cfRule type="expression" dxfId="29" priority="29">
      <formula>H19="要確認"</formula>
    </cfRule>
    <cfRule type="expression" dxfId="28" priority="30">
      <formula>H19="済み"</formula>
    </cfRule>
  </conditionalFormatting>
  <conditionalFormatting sqref="B11:B12 B6:B7 B9">
    <cfRule type="expression" dxfId="24" priority="52">
      <formula>#REF!="要連絡"</formula>
    </cfRule>
    <cfRule type="expression" dxfId="26" priority="53">
      <formula>#REF!="要確認"</formula>
    </cfRule>
    <cfRule type="expression" dxfId="25" priority="54">
      <formula>#REF!="済み"</formula>
    </cfRule>
  </conditionalFormatting>
  <conditionalFormatting sqref="C16">
    <cfRule type="expression" dxfId="21" priority="22">
      <formula>H16="要連絡"</formula>
    </cfRule>
    <cfRule type="expression" dxfId="23" priority="23">
      <formula>H16="要確認"</formula>
    </cfRule>
    <cfRule type="expression" dxfId="22" priority="24">
      <formula>H16="済み"</formula>
    </cfRule>
  </conditionalFormatting>
  <conditionalFormatting sqref="D18">
    <cfRule type="expression" dxfId="18" priority="19">
      <formula>H18="要連絡"</formula>
    </cfRule>
    <cfRule type="expression" dxfId="20" priority="20">
      <formula>H18="要確認"</formula>
    </cfRule>
    <cfRule type="expression" dxfId="19" priority="21">
      <formula>H18="済み"</formula>
    </cfRule>
  </conditionalFormatting>
  <conditionalFormatting sqref="C18">
    <cfRule type="expression" dxfId="15" priority="16">
      <formula>H18="要連絡"</formula>
    </cfRule>
    <cfRule type="expression" dxfId="17" priority="17">
      <formula>H18="要確認"</formula>
    </cfRule>
    <cfRule type="expression" dxfId="16" priority="18">
      <formula>H18="済み"</formula>
    </cfRule>
  </conditionalFormatting>
  <conditionalFormatting sqref="D17">
    <cfRule type="expression" dxfId="12" priority="13">
      <formula>H17="要連絡"</formula>
    </cfRule>
    <cfRule type="expression" dxfId="14" priority="14">
      <formula>H17="要確認"</formula>
    </cfRule>
    <cfRule type="expression" dxfId="13" priority="15">
      <formula>H17="済み"</formula>
    </cfRule>
  </conditionalFormatting>
  <conditionalFormatting sqref="C17">
    <cfRule type="expression" dxfId="9" priority="10">
      <formula>H17="要連絡"</formula>
    </cfRule>
    <cfRule type="expression" dxfId="11" priority="11">
      <formula>H17="要確認"</formula>
    </cfRule>
    <cfRule type="expression" dxfId="10" priority="12">
      <formula>H17="済み"</formula>
    </cfRule>
  </conditionalFormatting>
  <conditionalFormatting sqref="C8">
    <cfRule type="expression" dxfId="6" priority="4">
      <formula>H8="要連絡"</formula>
    </cfRule>
    <cfRule type="expression" dxfId="8" priority="5">
      <formula>H8="要確認"</formula>
    </cfRule>
    <cfRule type="expression" dxfId="7" priority="6">
      <formula>H8="済み"</formula>
    </cfRule>
  </conditionalFormatting>
  <conditionalFormatting sqref="D8">
    <cfRule type="expression" dxfId="3" priority="1">
      <formula>H8="要連絡"</formula>
    </cfRule>
    <cfRule type="expression" dxfId="5" priority="2">
      <formula>H8="要確認"</formula>
    </cfRule>
    <cfRule type="expression" dxfId="4" priority="3">
      <formula>H8="済み"</formula>
    </cfRule>
  </conditionalFormatting>
  <conditionalFormatting sqref="B8">
    <cfRule type="expression" dxfId="0" priority="7">
      <formula>#REF!="要連絡"</formula>
    </cfRule>
    <cfRule type="expression" dxfId="2" priority="8">
      <formula>#REF!="要確認"</formula>
    </cfRule>
    <cfRule type="expression" dxfId="1" priority="9">
      <formula>#REF!="済み"</formula>
    </cfRule>
  </conditionalFormatting>
  <printOptions horizontalCentered="1"/>
  <pageMargins left="0.27559055118110237" right="0.23622047244094491" top="0.35433070866141736" bottom="0.35433070866141736" header="0.31496062992125984" footer="0.31496062992125984"/>
  <pageSetup paperSize="9" scale="5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1"/>
  <sheetViews>
    <sheetView showGridLines="0" showZeros="0" view="pageBreakPreview" zoomScaleNormal="100" zoomScaleSheetLayoutView="100" workbookViewId="0">
      <selection activeCell="Q28" sqref="Q28"/>
    </sheetView>
  </sheetViews>
  <sheetFormatPr defaultColWidth="6.625" defaultRowHeight="17.25" customHeight="1" x14ac:dyDescent="0.4"/>
  <cols>
    <col min="1" max="23" width="3.125" style="6" customWidth="1"/>
    <col min="24" max="25" width="3.75" style="6" customWidth="1"/>
    <col min="26" max="30" width="3.125" style="6" customWidth="1"/>
    <col min="31" max="31" width="9.125" style="6" customWidth="1"/>
    <col min="32" max="32" width="9.125" style="6" hidden="1" customWidth="1"/>
    <col min="33" max="33" width="3" style="6" customWidth="1"/>
    <col min="34" max="34" width="20.625" style="6" customWidth="1"/>
    <col min="35" max="16384" width="6.625" style="6"/>
  </cols>
  <sheetData>
    <row r="1" spans="1:38" ht="17.25" customHeight="1" x14ac:dyDescent="0.4">
      <c r="A1" s="1" t="s">
        <v>0</v>
      </c>
      <c r="B1" s="2"/>
      <c r="C1" s="2"/>
      <c r="D1" s="2"/>
      <c r="E1" s="2"/>
      <c r="F1" s="2"/>
      <c r="G1" s="2"/>
      <c r="H1" s="2"/>
      <c r="I1" s="2"/>
      <c r="J1" s="2"/>
      <c r="K1" s="2"/>
      <c r="L1" s="2"/>
      <c r="M1" s="2"/>
      <c r="N1" s="2"/>
      <c r="O1" s="2"/>
      <c r="P1" s="2"/>
      <c r="Q1" s="2"/>
      <c r="R1" s="2"/>
      <c r="S1" s="2"/>
      <c r="T1" s="2"/>
      <c r="U1" s="2"/>
      <c r="V1" s="2"/>
      <c r="W1" s="2"/>
      <c r="X1" s="2"/>
      <c r="Y1" s="2"/>
      <c r="Z1" s="2"/>
      <c r="AA1" s="3" t="s">
        <v>1</v>
      </c>
      <c r="AB1" s="4"/>
      <c r="AC1" s="4"/>
      <c r="AD1" s="5"/>
    </row>
    <row r="2" spans="1:38" ht="8.2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38" ht="17.25" customHeight="1" x14ac:dyDescent="0.4">
      <c r="A3" s="7" t="s">
        <v>2</v>
      </c>
      <c r="B3" s="7"/>
      <c r="C3" s="7"/>
      <c r="D3" s="7"/>
      <c r="E3" s="7"/>
      <c r="F3" s="7"/>
      <c r="G3" s="7"/>
      <c r="H3" s="7"/>
      <c r="I3" s="7"/>
      <c r="J3" s="7"/>
      <c r="K3" s="7"/>
      <c r="L3" s="7"/>
      <c r="M3" s="7"/>
      <c r="N3" s="7"/>
      <c r="O3" s="7"/>
      <c r="P3" s="7"/>
      <c r="Q3" s="7"/>
      <c r="R3" s="7"/>
      <c r="S3" s="7"/>
      <c r="T3" s="7"/>
      <c r="U3" s="7"/>
      <c r="V3" s="7"/>
      <c r="W3" s="7"/>
      <c r="X3" s="7"/>
      <c r="Y3" s="7"/>
      <c r="Z3" s="7"/>
      <c r="AA3" s="7"/>
      <c r="AB3" s="7"/>
      <c r="AC3" s="7"/>
      <c r="AD3" s="7"/>
    </row>
    <row r="4" spans="1:38" ht="8.25" customHeight="1" x14ac:dyDescent="0.4">
      <c r="A4" s="8"/>
      <c r="B4" s="8"/>
      <c r="C4" s="8"/>
      <c r="D4" s="8"/>
      <c r="E4" s="8"/>
      <c r="F4" s="8"/>
      <c r="G4" s="8"/>
      <c r="H4" s="8"/>
      <c r="I4" s="8"/>
      <c r="J4" s="8"/>
      <c r="K4" s="8"/>
      <c r="L4" s="8"/>
      <c r="M4" s="8"/>
      <c r="N4" s="8"/>
      <c r="O4" s="8"/>
      <c r="P4" s="8"/>
      <c r="Q4" s="8"/>
      <c r="R4" s="8"/>
      <c r="S4" s="8"/>
      <c r="T4" s="8"/>
      <c r="U4" s="8"/>
      <c r="V4" s="8"/>
      <c r="W4" s="8"/>
      <c r="X4" s="8"/>
      <c r="Y4" s="8"/>
      <c r="Z4" s="8"/>
      <c r="AA4" s="8"/>
      <c r="AB4" s="8"/>
      <c r="AC4" s="8"/>
    </row>
    <row r="5" spans="1:38" ht="17.25" customHeight="1" x14ac:dyDescent="0.4">
      <c r="A5" s="2"/>
      <c r="B5" s="9" t="s">
        <v>3</v>
      </c>
      <c r="C5" s="2"/>
      <c r="D5" s="2"/>
      <c r="E5" s="10"/>
      <c r="F5" s="10"/>
      <c r="G5" s="10"/>
      <c r="H5" s="10"/>
      <c r="I5" s="10"/>
      <c r="J5" s="10"/>
      <c r="K5" s="10"/>
      <c r="L5" s="10"/>
      <c r="M5" s="10"/>
      <c r="N5" s="10"/>
      <c r="O5" s="10"/>
      <c r="P5" s="10"/>
      <c r="Q5" s="11"/>
      <c r="R5" s="11"/>
      <c r="S5" s="2"/>
      <c r="T5" s="12"/>
      <c r="U5" s="12"/>
      <c r="V5" s="8"/>
      <c r="W5" s="13"/>
      <c r="X5" s="13"/>
      <c r="Y5" s="13"/>
      <c r="Z5" s="13"/>
      <c r="AA5" s="14"/>
      <c r="AB5" s="14"/>
      <c r="AC5" s="2"/>
    </row>
    <row r="6" spans="1:38" ht="29.25" customHeight="1" x14ac:dyDescent="0.4">
      <c r="A6" s="2"/>
      <c r="B6" s="15" t="s">
        <v>4</v>
      </c>
      <c r="C6" s="15"/>
      <c r="D6" s="15"/>
      <c r="E6" s="15"/>
      <c r="F6" s="15"/>
      <c r="G6" s="15"/>
      <c r="H6" s="15"/>
      <c r="I6" s="15"/>
      <c r="J6" s="15"/>
      <c r="K6" s="15"/>
      <c r="L6" s="10"/>
      <c r="M6" s="15" t="s">
        <v>5</v>
      </c>
      <c r="N6" s="15"/>
      <c r="O6" s="15"/>
      <c r="P6" s="15"/>
      <c r="Q6" s="15"/>
      <c r="R6" s="15"/>
      <c r="S6" s="15"/>
      <c r="T6" s="15"/>
      <c r="U6" s="15"/>
      <c r="V6" s="15"/>
      <c r="W6" s="13"/>
      <c r="X6" s="16" t="s">
        <v>6</v>
      </c>
      <c r="Y6" s="16"/>
      <c r="Z6" s="13"/>
      <c r="AA6" s="16" t="s">
        <v>7</v>
      </c>
      <c r="AB6" s="16"/>
      <c r="AC6" s="16"/>
    </row>
    <row r="7" spans="1:38" ht="20.25" customHeight="1" x14ac:dyDescent="0.4">
      <c r="A7" s="2"/>
      <c r="B7" s="17" t="s">
        <v>8</v>
      </c>
      <c r="C7" s="18"/>
      <c r="D7" s="19" t="s">
        <v>9</v>
      </c>
      <c r="E7" s="20"/>
      <c r="F7" s="21" t="s">
        <v>10</v>
      </c>
      <c r="G7" s="22"/>
      <c r="H7" s="22"/>
      <c r="I7" s="22"/>
      <c r="J7" s="22"/>
      <c r="K7" s="23" t="s">
        <v>11</v>
      </c>
      <c r="L7" s="24"/>
      <c r="M7" s="17" t="s">
        <v>8</v>
      </c>
      <c r="N7" s="18"/>
      <c r="O7" s="19" t="s">
        <v>9</v>
      </c>
      <c r="P7" s="25"/>
      <c r="Q7" s="21" t="s">
        <v>10</v>
      </c>
      <c r="R7" s="22"/>
      <c r="S7" s="22"/>
      <c r="T7" s="22"/>
      <c r="U7" s="22"/>
      <c r="V7" s="23" t="s">
        <v>11</v>
      </c>
      <c r="W7" s="26"/>
      <c r="X7" s="27" t="str">
        <f>IFERROR(TRUNC((G7-R7)/G7,3),"")</f>
        <v/>
      </c>
      <c r="Y7" s="27"/>
      <c r="Z7" s="26"/>
      <c r="AA7" s="28" t="str">
        <f>IF(X7="","",IF(X7&gt;=0.5,"○",""))</f>
        <v/>
      </c>
      <c r="AB7" s="29" t="s">
        <v>12</v>
      </c>
      <c r="AC7" s="29"/>
    </row>
    <row r="8" spans="1:38" ht="20.25" customHeight="1" thickBot="1" x14ac:dyDescent="0.45">
      <c r="A8" s="2"/>
      <c r="B8" s="17" t="s">
        <v>8</v>
      </c>
      <c r="C8" s="18"/>
      <c r="D8" s="19" t="s">
        <v>9</v>
      </c>
      <c r="E8" s="20"/>
      <c r="F8" s="21" t="s">
        <v>10</v>
      </c>
      <c r="G8" s="22"/>
      <c r="H8" s="22"/>
      <c r="I8" s="22"/>
      <c r="J8" s="22"/>
      <c r="K8" s="23" t="s">
        <v>11</v>
      </c>
      <c r="L8" s="24"/>
      <c r="M8" s="17" t="s">
        <v>8</v>
      </c>
      <c r="N8" s="18"/>
      <c r="O8" s="19" t="s">
        <v>9</v>
      </c>
      <c r="P8" s="25"/>
      <c r="Q8" s="21" t="s">
        <v>10</v>
      </c>
      <c r="R8" s="22"/>
      <c r="S8" s="22"/>
      <c r="T8" s="22"/>
      <c r="U8" s="22"/>
      <c r="V8" s="23" t="s">
        <v>11</v>
      </c>
      <c r="W8" s="26"/>
      <c r="X8" s="27" t="str">
        <f t="shared" ref="X8:X10" si="0">IFERROR(TRUNC((G8-R8)/G8,3),"")</f>
        <v/>
      </c>
      <c r="Y8" s="27"/>
      <c r="Z8" s="26"/>
      <c r="AA8" s="28" t="str">
        <f t="shared" ref="AA8" si="1">IF(X8="","",IF(X8&gt;=0.5,"○",""))</f>
        <v/>
      </c>
      <c r="AB8" s="29"/>
      <c r="AC8" s="29"/>
      <c r="AG8" s="6" t="s">
        <v>13</v>
      </c>
    </row>
    <row r="9" spans="1:38" ht="20.25" customHeight="1" thickTop="1" thickBot="1" x14ac:dyDescent="0.45">
      <c r="A9" s="2"/>
      <c r="B9" s="17" t="s">
        <v>8</v>
      </c>
      <c r="C9" s="18"/>
      <c r="D9" s="19" t="s">
        <v>9</v>
      </c>
      <c r="E9" s="20"/>
      <c r="F9" s="21" t="s">
        <v>10</v>
      </c>
      <c r="G9" s="30"/>
      <c r="H9" s="30"/>
      <c r="I9" s="30"/>
      <c r="J9" s="30"/>
      <c r="K9" s="23" t="s">
        <v>11</v>
      </c>
      <c r="L9" s="24"/>
      <c r="M9" s="17" t="s">
        <v>8</v>
      </c>
      <c r="N9" s="18"/>
      <c r="O9" s="19" t="s">
        <v>9</v>
      </c>
      <c r="P9" s="25"/>
      <c r="Q9" s="21" t="s">
        <v>10</v>
      </c>
      <c r="R9" s="30"/>
      <c r="S9" s="30"/>
      <c r="T9" s="30"/>
      <c r="U9" s="30"/>
      <c r="V9" s="23" t="s">
        <v>11</v>
      </c>
      <c r="W9" s="2"/>
      <c r="X9" s="27" t="str">
        <f t="shared" si="0"/>
        <v/>
      </c>
      <c r="Y9" s="27"/>
      <c r="Z9" s="26"/>
      <c r="AA9" s="28" t="str">
        <f>IF(X9="","",IF(X9&gt;=0.5,"○",""))</f>
        <v/>
      </c>
      <c r="AB9" s="29"/>
      <c r="AC9" s="29"/>
      <c r="AG9" s="31" t="s">
        <v>14</v>
      </c>
      <c r="AH9" s="32"/>
      <c r="AI9" s="32"/>
      <c r="AJ9" s="32"/>
      <c r="AK9" s="32"/>
      <c r="AL9" s="33"/>
    </row>
    <row r="10" spans="1:38" ht="20.25" customHeight="1" thickBot="1" x14ac:dyDescent="0.45">
      <c r="A10" s="2"/>
      <c r="B10" s="34" t="s">
        <v>15</v>
      </c>
      <c r="C10" s="34"/>
      <c r="D10" s="34"/>
      <c r="E10" s="34"/>
      <c r="F10" s="35"/>
      <c r="G10" s="36">
        <f>SUM(G7:G9)</f>
        <v>0</v>
      </c>
      <c r="H10" s="37"/>
      <c r="I10" s="37"/>
      <c r="J10" s="38"/>
      <c r="K10" s="39" t="s">
        <v>11</v>
      </c>
      <c r="L10" s="24"/>
      <c r="M10" s="34" t="s">
        <v>16</v>
      </c>
      <c r="N10" s="34"/>
      <c r="O10" s="34"/>
      <c r="P10" s="34"/>
      <c r="Q10" s="35"/>
      <c r="R10" s="36">
        <f>SUM(R7:U9)</f>
        <v>0</v>
      </c>
      <c r="S10" s="37"/>
      <c r="T10" s="37"/>
      <c r="U10" s="38"/>
      <c r="V10" s="39" t="s">
        <v>11</v>
      </c>
      <c r="W10" s="2"/>
      <c r="X10" s="27" t="str">
        <f t="shared" si="0"/>
        <v/>
      </c>
      <c r="Y10" s="27"/>
      <c r="Z10" s="26"/>
      <c r="AA10" s="28" t="s">
        <v>17</v>
      </c>
      <c r="AB10" s="40" t="s">
        <v>18</v>
      </c>
      <c r="AC10" s="40"/>
      <c r="AG10" s="41" t="s">
        <v>19</v>
      </c>
      <c r="AH10" s="2"/>
      <c r="AI10" s="2"/>
      <c r="AJ10" s="2"/>
      <c r="AK10" s="2"/>
      <c r="AL10" s="42"/>
    </row>
    <row r="11" spans="1:38" ht="24" customHeight="1" thickBot="1" x14ac:dyDescent="0.45">
      <c r="A11" s="2"/>
      <c r="B11" s="43" t="s">
        <v>20</v>
      </c>
      <c r="C11" s="43"/>
      <c r="D11" s="43"/>
      <c r="E11" s="43"/>
      <c r="F11" s="43"/>
      <c r="G11" s="43"/>
      <c r="H11" s="43"/>
      <c r="I11" s="43"/>
      <c r="J11" s="43"/>
      <c r="K11" s="43"/>
      <c r="L11" s="43"/>
      <c r="M11" s="43"/>
      <c r="N11" s="43"/>
      <c r="O11" s="43"/>
      <c r="P11" s="43"/>
      <c r="Q11" s="43"/>
      <c r="R11" s="43"/>
      <c r="S11" s="43"/>
      <c r="T11" s="43"/>
      <c r="U11" s="43"/>
      <c r="V11" s="43"/>
      <c r="W11" s="43"/>
      <c r="X11" s="43"/>
      <c r="Y11" s="43"/>
      <c r="Z11" s="26"/>
      <c r="AA11" s="44" t="s">
        <v>21</v>
      </c>
      <c r="AB11" s="44"/>
      <c r="AC11" s="44"/>
      <c r="AG11" s="41"/>
      <c r="AH11" s="45">
        <f>G10-R10</f>
        <v>0</v>
      </c>
      <c r="AI11" s="46" t="s">
        <v>11</v>
      </c>
      <c r="AJ11" s="46"/>
      <c r="AK11" s="46"/>
      <c r="AL11" s="42"/>
    </row>
    <row r="12" spans="1:38" ht="17.25" customHeight="1" thickBot="1" x14ac:dyDescent="0.45">
      <c r="A12" s="2"/>
      <c r="B12" s="43"/>
      <c r="C12" s="43"/>
      <c r="D12" s="43"/>
      <c r="E12" s="43"/>
      <c r="F12" s="43"/>
      <c r="G12" s="43"/>
      <c r="H12" s="43"/>
      <c r="I12" s="43"/>
      <c r="J12" s="43"/>
      <c r="K12" s="43"/>
      <c r="L12" s="43"/>
      <c r="M12" s="43"/>
      <c r="N12" s="43"/>
      <c r="O12" s="43"/>
      <c r="P12" s="43"/>
      <c r="Q12" s="43"/>
      <c r="R12" s="43"/>
      <c r="S12" s="43"/>
      <c r="T12" s="43"/>
      <c r="U12" s="43"/>
      <c r="V12" s="43"/>
      <c r="W12" s="43"/>
      <c r="X12" s="43"/>
      <c r="Y12" s="43"/>
      <c r="Z12" s="26"/>
      <c r="AA12" s="47"/>
      <c r="AB12" s="47"/>
      <c r="AC12" s="47"/>
      <c r="AG12" s="41"/>
      <c r="AH12" s="46"/>
      <c r="AI12" s="46"/>
      <c r="AJ12" s="46"/>
      <c r="AK12" s="46"/>
      <c r="AL12" s="42"/>
    </row>
    <row r="13" spans="1:38" ht="21.75" customHeight="1" thickBot="1" x14ac:dyDescent="0.45">
      <c r="A13" s="2"/>
      <c r="B13" s="48" t="s">
        <v>22</v>
      </c>
      <c r="C13" s="48"/>
      <c r="D13" s="48"/>
      <c r="E13" s="48"/>
      <c r="F13" s="49"/>
      <c r="G13" s="50">
        <f>MAX(ROUNDDOWN(G10-R10,-3),0)</f>
        <v>0</v>
      </c>
      <c r="H13" s="51"/>
      <c r="I13" s="51"/>
      <c r="J13" s="51"/>
      <c r="K13" s="52"/>
      <c r="L13" s="53" t="s">
        <v>11</v>
      </c>
      <c r="M13" s="53" t="s">
        <v>23</v>
      </c>
      <c r="N13" s="53"/>
      <c r="O13" s="54"/>
      <c r="P13" s="54"/>
      <c r="Q13" s="55"/>
      <c r="R13" s="55"/>
      <c r="S13" s="55"/>
      <c r="T13" s="55"/>
      <c r="U13" s="54"/>
      <c r="V13" s="2"/>
      <c r="W13" s="26"/>
      <c r="Y13" s="26"/>
      <c r="Z13" s="26"/>
      <c r="AA13" s="56"/>
      <c r="AB13" s="2"/>
      <c r="AC13" s="2"/>
      <c r="AG13" s="57" t="s">
        <v>24</v>
      </c>
      <c r="AH13" s="58"/>
      <c r="AI13" s="58"/>
      <c r="AJ13" s="58"/>
      <c r="AK13" s="58"/>
      <c r="AL13" s="59"/>
    </row>
    <row r="14" spans="1:38" ht="12.75" customHeight="1" x14ac:dyDescent="0.4">
      <c r="A14" s="2"/>
      <c r="B14" s="54"/>
      <c r="C14" s="54"/>
      <c r="D14" s="54"/>
      <c r="E14" s="54"/>
      <c r="F14" s="54"/>
      <c r="G14" s="60" t="s">
        <v>25</v>
      </c>
      <c r="H14" s="53"/>
      <c r="I14" s="53"/>
      <c r="J14" s="53"/>
      <c r="K14" s="53"/>
      <c r="L14" s="53"/>
      <c r="M14" s="53"/>
      <c r="N14" s="53"/>
      <c r="O14" s="53"/>
      <c r="P14" s="54"/>
      <c r="Q14" s="54"/>
      <c r="R14" s="55"/>
      <c r="S14" s="55"/>
      <c r="T14" s="55"/>
      <c r="U14" s="55"/>
      <c r="V14" s="54"/>
      <c r="W14" s="2"/>
      <c r="X14" s="26"/>
      <c r="Y14" s="26"/>
      <c r="Z14" s="26"/>
      <c r="AA14" s="56"/>
      <c r="AB14" s="2"/>
      <c r="AC14" s="2"/>
    </row>
    <row r="15" spans="1:38" ht="12.75" customHeight="1" x14ac:dyDescent="0.4">
      <c r="A15" s="2"/>
      <c r="B15" s="54"/>
      <c r="C15" s="54"/>
      <c r="D15" s="54"/>
      <c r="E15" s="54"/>
      <c r="F15" s="54"/>
      <c r="G15" s="60"/>
      <c r="H15" s="53"/>
      <c r="I15" s="53"/>
      <c r="J15" s="53"/>
      <c r="K15" s="53"/>
      <c r="L15" s="53"/>
      <c r="M15" s="53"/>
      <c r="N15" s="53"/>
      <c r="O15" s="53"/>
      <c r="P15" s="54"/>
      <c r="Q15" s="54"/>
      <c r="R15" s="55"/>
      <c r="S15" s="55"/>
      <c r="T15" s="55"/>
      <c r="U15" s="55"/>
      <c r="V15" s="54"/>
      <c r="W15" s="2"/>
      <c r="X15" s="26"/>
      <c r="Y15" s="26"/>
      <c r="Z15" s="26"/>
      <c r="AA15" s="56"/>
      <c r="AB15" s="2"/>
      <c r="AC15" s="2"/>
    </row>
    <row r="16" spans="1:38" ht="18" customHeight="1" x14ac:dyDescent="0.4">
      <c r="A16" s="2"/>
      <c r="B16" s="61" t="s">
        <v>26</v>
      </c>
      <c r="C16" s="62"/>
      <c r="D16" s="62"/>
      <c r="E16" s="63"/>
      <c r="F16" s="63"/>
      <c r="G16" s="55"/>
      <c r="H16" s="55"/>
      <c r="I16" s="55"/>
      <c r="J16" s="55"/>
      <c r="K16" s="54"/>
      <c r="L16" s="54"/>
      <c r="M16" s="54"/>
      <c r="N16" s="54"/>
      <c r="O16" s="53"/>
      <c r="P16" s="54"/>
      <c r="Q16" s="54"/>
      <c r="R16" s="55"/>
      <c r="S16" s="55"/>
      <c r="T16" s="55"/>
      <c r="U16" s="64"/>
      <c r="V16" s="63"/>
      <c r="W16" s="62"/>
      <c r="X16" s="65"/>
      <c r="Y16" s="65"/>
      <c r="Z16" s="65"/>
      <c r="AA16" s="66"/>
      <c r="AB16" s="62"/>
      <c r="AC16" s="62"/>
    </row>
    <row r="17" spans="1:32" ht="17.25" customHeight="1" x14ac:dyDescent="0.4">
      <c r="A17" s="2"/>
      <c r="B17" s="67">
        <v>1</v>
      </c>
      <c r="C17" s="68" t="s">
        <v>27</v>
      </c>
      <c r="D17" s="68"/>
      <c r="E17" s="68"/>
      <c r="F17" s="69"/>
      <c r="G17" s="70"/>
      <c r="H17" s="71"/>
      <c r="I17" s="71"/>
      <c r="J17" s="71"/>
      <c r="K17" s="71"/>
      <c r="L17" s="71"/>
      <c r="M17" s="71"/>
      <c r="N17" s="71"/>
      <c r="O17" s="71"/>
      <c r="P17" s="71"/>
      <c r="Q17" s="71"/>
      <c r="R17" s="72"/>
      <c r="S17" s="72"/>
      <c r="T17" s="21"/>
      <c r="U17" s="73" t="s">
        <v>28</v>
      </c>
      <c r="V17" s="74"/>
      <c r="W17" s="75"/>
      <c r="X17" s="72"/>
      <c r="Y17" s="72"/>
      <c r="Z17" s="72"/>
      <c r="AA17" s="72"/>
      <c r="AB17" s="72"/>
      <c r="AC17" s="21"/>
    </row>
    <row r="18" spans="1:32" ht="17.25" customHeight="1" x14ac:dyDescent="0.4">
      <c r="A18" s="2"/>
      <c r="B18" s="76"/>
      <c r="C18" s="68" t="s">
        <v>29</v>
      </c>
      <c r="D18" s="68"/>
      <c r="E18" s="68"/>
      <c r="F18" s="68"/>
      <c r="G18" s="70"/>
      <c r="H18" s="71"/>
      <c r="I18" s="71"/>
      <c r="J18" s="71"/>
      <c r="K18" s="71"/>
      <c r="L18" s="71"/>
      <c r="M18" s="71"/>
      <c r="N18" s="71"/>
      <c r="O18" s="71"/>
      <c r="P18" s="71"/>
      <c r="Q18" s="71"/>
      <c r="R18" s="72"/>
      <c r="S18" s="72"/>
      <c r="T18" s="21"/>
      <c r="U18" s="73" t="s">
        <v>30</v>
      </c>
      <c r="V18" s="74"/>
      <c r="W18" s="75"/>
      <c r="X18" s="72"/>
      <c r="Y18" s="72"/>
      <c r="Z18" s="72"/>
      <c r="AA18" s="72"/>
      <c r="AB18" s="72"/>
      <c r="AC18" s="21"/>
    </row>
    <row r="19" spans="1:32" ht="12.75" customHeight="1" x14ac:dyDescent="0.4">
      <c r="A19" s="2"/>
      <c r="B19" s="56"/>
      <c r="C19" s="56"/>
      <c r="D19" s="56"/>
      <c r="E19" s="56"/>
      <c r="F19" s="56"/>
      <c r="G19" s="77"/>
      <c r="H19" s="77"/>
      <c r="I19" s="77"/>
      <c r="J19" s="77"/>
      <c r="K19" s="77"/>
      <c r="L19" s="77"/>
      <c r="M19" s="77"/>
      <c r="N19" s="77"/>
      <c r="O19" s="77"/>
      <c r="P19" s="77"/>
      <c r="Q19" s="77"/>
      <c r="R19" s="53"/>
      <c r="S19" s="53"/>
      <c r="T19" s="53"/>
      <c r="U19" s="54"/>
      <c r="V19" s="54"/>
      <c r="W19" s="53"/>
      <c r="X19" s="53"/>
      <c r="Y19" s="53"/>
      <c r="Z19" s="53"/>
      <c r="AA19" s="53"/>
      <c r="AB19" s="53"/>
      <c r="AC19" s="53"/>
    </row>
    <row r="20" spans="1:32" ht="17.25" customHeight="1" thickBot="1" x14ac:dyDescent="0.45">
      <c r="A20" s="2"/>
      <c r="B20" s="9" t="s">
        <v>31</v>
      </c>
      <c r="C20" s="2"/>
      <c r="D20" s="2"/>
      <c r="E20" s="54"/>
      <c r="F20" s="54"/>
      <c r="G20" s="55"/>
      <c r="H20" s="55"/>
      <c r="I20" s="55"/>
      <c r="J20" s="55"/>
      <c r="K20" s="54"/>
      <c r="L20" s="54"/>
      <c r="M20" s="54"/>
      <c r="N20" s="54"/>
      <c r="O20" s="53"/>
      <c r="P20" s="54"/>
      <c r="Q20" s="54"/>
      <c r="R20" s="55"/>
      <c r="S20" s="55"/>
      <c r="T20" s="55"/>
      <c r="U20" s="55"/>
      <c r="V20" s="54"/>
      <c r="W20" s="2"/>
      <c r="X20" s="26"/>
      <c r="Y20" s="26"/>
      <c r="Z20" s="26"/>
      <c r="AA20" s="56"/>
      <c r="AB20" s="2"/>
      <c r="AC20" s="2"/>
    </row>
    <row r="21" spans="1:32" s="2" customFormat="1" ht="17.25" customHeight="1" thickBot="1" x14ac:dyDescent="0.45">
      <c r="B21" s="78" t="s">
        <v>32</v>
      </c>
      <c r="C21" s="79"/>
      <c r="D21" s="79"/>
      <c r="E21" s="79"/>
      <c r="F21" s="79"/>
      <c r="G21" s="80"/>
      <c r="H21" s="81"/>
      <c r="I21" s="82"/>
      <c r="J21" s="53" t="s">
        <v>33</v>
      </c>
      <c r="K21" s="54"/>
      <c r="L21" s="54"/>
      <c r="M21" s="54"/>
      <c r="N21" s="54"/>
      <c r="O21" s="53"/>
      <c r="P21" s="54"/>
      <c r="Q21" s="54"/>
      <c r="R21" s="55"/>
      <c r="S21" s="55"/>
      <c r="T21" s="55"/>
      <c r="U21" s="55"/>
      <c r="V21" s="54"/>
      <c r="X21" s="26"/>
      <c r="Y21" s="26"/>
      <c r="Z21" s="26"/>
      <c r="AA21" s="56"/>
    </row>
    <row r="22" spans="1:32" ht="17.25" customHeight="1" x14ac:dyDescent="0.4">
      <c r="A22" s="2"/>
      <c r="B22" s="83" t="s">
        <v>34</v>
      </c>
      <c r="C22" s="2"/>
      <c r="D22" s="2"/>
      <c r="E22" s="54"/>
      <c r="F22" s="54"/>
      <c r="G22" s="55"/>
      <c r="H22" s="55"/>
      <c r="I22" s="55"/>
      <c r="J22" s="55"/>
      <c r="K22" s="54"/>
      <c r="L22" s="54"/>
      <c r="M22" s="54"/>
      <c r="N22" s="54"/>
      <c r="O22" s="53"/>
      <c r="P22" s="54"/>
      <c r="Q22" s="54"/>
      <c r="R22" s="55"/>
      <c r="S22" s="55"/>
      <c r="T22" s="55"/>
      <c r="U22" s="55"/>
      <c r="V22" s="54"/>
      <c r="W22" s="2"/>
      <c r="X22" s="26"/>
      <c r="Y22" s="26"/>
      <c r="Z22" s="26"/>
      <c r="AA22" s="56"/>
      <c r="AB22" s="2"/>
      <c r="AC22" s="2"/>
    </row>
    <row r="23" spans="1:32" s="2" customFormat="1" ht="10.5" customHeight="1" x14ac:dyDescent="0.4">
      <c r="C23" s="77"/>
      <c r="D23" s="77"/>
      <c r="E23" s="77"/>
      <c r="F23" s="77"/>
      <c r="G23" s="77"/>
      <c r="H23" s="77"/>
      <c r="I23" s="77"/>
      <c r="J23" s="77"/>
      <c r="K23" s="77"/>
      <c r="L23" s="77"/>
      <c r="M23" s="77"/>
      <c r="N23" s="77"/>
      <c r="O23" s="77"/>
      <c r="P23" s="77"/>
      <c r="Q23" s="77"/>
      <c r="R23" s="53"/>
      <c r="S23" s="53"/>
      <c r="T23" s="53"/>
      <c r="U23" s="53"/>
      <c r="V23" s="53"/>
      <c r="W23" s="53"/>
      <c r="X23" s="53"/>
      <c r="Y23" s="53"/>
      <c r="Z23" s="53"/>
      <c r="AA23" s="53"/>
      <c r="AB23" s="53"/>
      <c r="AC23" s="53"/>
    </row>
    <row r="24" spans="1:32" s="2" customFormat="1" ht="21" customHeight="1" x14ac:dyDescent="0.4">
      <c r="B24" s="84" t="s">
        <v>35</v>
      </c>
      <c r="C24" s="85" t="s">
        <v>36</v>
      </c>
      <c r="D24" s="86"/>
      <c r="E24" s="86"/>
      <c r="F24" s="87"/>
      <c r="G24" s="85" t="s">
        <v>37</v>
      </c>
      <c r="H24" s="86"/>
      <c r="I24" s="86"/>
      <c r="J24" s="86"/>
      <c r="K24" s="87"/>
      <c r="L24" s="88" t="s">
        <v>38</v>
      </c>
      <c r="M24" s="88"/>
      <c r="N24" s="88"/>
      <c r="O24" s="88"/>
      <c r="P24" s="77"/>
      <c r="Q24" s="77"/>
      <c r="R24" s="53"/>
      <c r="S24" s="53"/>
      <c r="T24" s="53"/>
      <c r="U24" s="53"/>
      <c r="V24" s="53"/>
      <c r="W24" s="53"/>
      <c r="X24" s="53"/>
      <c r="Y24" s="53"/>
      <c r="Z24" s="53"/>
      <c r="AA24" s="53"/>
      <c r="AB24" s="53"/>
      <c r="AC24" s="53"/>
    </row>
    <row r="25" spans="1:32" s="2" customFormat="1" ht="21" customHeight="1" x14ac:dyDescent="0.4">
      <c r="B25" s="89">
        <v>1</v>
      </c>
      <c r="C25" s="69" t="s">
        <v>39</v>
      </c>
      <c r="D25" s="90"/>
      <c r="E25" s="90"/>
      <c r="F25" s="91"/>
      <c r="G25" s="92" t="s">
        <v>40</v>
      </c>
      <c r="H25" s="93"/>
      <c r="I25" s="93"/>
      <c r="J25" s="93"/>
      <c r="K25" s="94"/>
      <c r="L25" s="95" t="str">
        <f>IF(G21="","",IF(AND(G21&lt;10,G21&gt;=0),"○",""))</f>
        <v/>
      </c>
      <c r="M25" s="96"/>
      <c r="N25" s="96"/>
      <c r="O25" s="97"/>
      <c r="P25" s="77"/>
      <c r="Q25" s="77"/>
      <c r="R25" s="53"/>
      <c r="S25" s="53"/>
      <c r="T25" s="53"/>
      <c r="U25" s="53"/>
      <c r="V25" s="53"/>
      <c r="W25" s="53"/>
      <c r="X25" s="53"/>
      <c r="Y25" s="53"/>
      <c r="Z25" s="53"/>
      <c r="AA25" s="53"/>
      <c r="AB25" s="53"/>
      <c r="AC25" s="53"/>
    </row>
    <row r="26" spans="1:32" s="2" customFormat="1" ht="21" customHeight="1" x14ac:dyDescent="0.4">
      <c r="B26" s="89">
        <v>2</v>
      </c>
      <c r="C26" s="69" t="s">
        <v>41</v>
      </c>
      <c r="D26" s="90"/>
      <c r="E26" s="90"/>
      <c r="F26" s="91"/>
      <c r="G26" s="92" t="s">
        <v>42</v>
      </c>
      <c r="H26" s="93"/>
      <c r="I26" s="93"/>
      <c r="J26" s="93"/>
      <c r="K26" s="94"/>
      <c r="L26" s="95" t="str">
        <f>IF(AND(9&lt;G21,G21&lt;20),"○","")</f>
        <v/>
      </c>
      <c r="M26" s="96"/>
      <c r="N26" s="96"/>
      <c r="O26" s="97"/>
      <c r="P26" s="77"/>
      <c r="Q26" s="77"/>
      <c r="R26" s="53"/>
      <c r="S26" s="53"/>
      <c r="T26" s="53"/>
      <c r="U26" s="53"/>
      <c r="V26" s="53"/>
      <c r="W26" s="53"/>
      <c r="X26" s="53"/>
      <c r="Y26" s="53"/>
      <c r="Z26" s="53"/>
      <c r="AA26" s="53"/>
      <c r="AB26" s="53"/>
      <c r="AC26" s="53"/>
    </row>
    <row r="27" spans="1:32" s="2" customFormat="1" ht="21" customHeight="1" x14ac:dyDescent="0.4">
      <c r="B27" s="89">
        <v>3</v>
      </c>
      <c r="C27" s="69" t="s">
        <v>43</v>
      </c>
      <c r="D27" s="90"/>
      <c r="E27" s="90"/>
      <c r="F27" s="91"/>
      <c r="G27" s="92" t="s">
        <v>44</v>
      </c>
      <c r="H27" s="93"/>
      <c r="I27" s="93"/>
      <c r="J27" s="93"/>
      <c r="K27" s="94"/>
      <c r="L27" s="95" t="str">
        <f>IF(AND(19&lt;G21,G21&lt;30),"○","")</f>
        <v/>
      </c>
      <c r="M27" s="96"/>
      <c r="N27" s="96"/>
      <c r="O27" s="97"/>
      <c r="P27" s="77"/>
      <c r="Q27" s="77"/>
      <c r="R27" s="53"/>
      <c r="S27" s="53"/>
      <c r="T27" s="53"/>
      <c r="U27" s="53"/>
      <c r="V27" s="53"/>
      <c r="W27" s="53"/>
      <c r="X27" s="53"/>
      <c r="Y27" s="53"/>
      <c r="Z27" s="53"/>
      <c r="AA27" s="53"/>
      <c r="AB27" s="53"/>
      <c r="AC27" s="53"/>
    </row>
    <row r="28" spans="1:32" s="2" customFormat="1" ht="21" customHeight="1" x14ac:dyDescent="0.4">
      <c r="B28" s="89">
        <v>4</v>
      </c>
      <c r="C28" s="69" t="s">
        <v>45</v>
      </c>
      <c r="D28" s="90"/>
      <c r="E28" s="90"/>
      <c r="F28" s="91"/>
      <c r="G28" s="92" t="s">
        <v>46</v>
      </c>
      <c r="H28" s="93"/>
      <c r="I28" s="93"/>
      <c r="J28" s="93"/>
      <c r="K28" s="94"/>
      <c r="L28" s="95" t="str">
        <f>IF(AND(29&lt;G21,G21&lt;50),"○","")</f>
        <v/>
      </c>
      <c r="M28" s="96"/>
      <c r="N28" s="96"/>
      <c r="O28" s="97"/>
      <c r="P28" s="77"/>
      <c r="Q28" s="77"/>
      <c r="R28" s="53"/>
      <c r="S28" s="53"/>
      <c r="T28" s="53"/>
      <c r="U28" s="53"/>
      <c r="V28" s="53"/>
      <c r="W28" s="53"/>
      <c r="X28" s="53"/>
      <c r="Y28" s="53"/>
      <c r="Z28" s="53"/>
      <c r="AA28" s="53"/>
      <c r="AB28" s="53"/>
      <c r="AC28" s="53"/>
    </row>
    <row r="29" spans="1:32" s="2" customFormat="1" ht="21" customHeight="1" x14ac:dyDescent="0.4">
      <c r="B29" s="89">
        <v>5</v>
      </c>
      <c r="C29" s="69" t="s">
        <v>47</v>
      </c>
      <c r="D29" s="90"/>
      <c r="E29" s="90"/>
      <c r="F29" s="91"/>
      <c r="G29" s="92" t="s">
        <v>48</v>
      </c>
      <c r="H29" s="93"/>
      <c r="I29" s="93"/>
      <c r="J29" s="93"/>
      <c r="K29" s="94"/>
      <c r="L29" s="95" t="str">
        <f>IF(G21&gt;=50,"○","")</f>
        <v/>
      </c>
      <c r="M29" s="96"/>
      <c r="N29" s="96"/>
      <c r="O29" s="97"/>
      <c r="P29" s="77"/>
      <c r="Q29" s="77"/>
      <c r="R29" s="53"/>
      <c r="S29" s="53"/>
      <c r="T29" s="53"/>
      <c r="U29" s="53"/>
      <c r="V29" s="53"/>
      <c r="W29" s="53"/>
      <c r="X29" s="53"/>
      <c r="Y29" s="53"/>
      <c r="Z29" s="53"/>
      <c r="AA29" s="53"/>
      <c r="AB29" s="53"/>
      <c r="AC29" s="53"/>
    </row>
    <row r="30" spans="1:32" s="2" customFormat="1" ht="21" customHeight="1" x14ac:dyDescent="0.4">
      <c r="B30" s="47" t="s">
        <v>49</v>
      </c>
      <c r="C30" s="77"/>
      <c r="D30" s="77"/>
      <c r="E30" s="77"/>
      <c r="F30" s="77"/>
      <c r="G30" s="77"/>
      <c r="H30" s="77"/>
      <c r="I30" s="77"/>
      <c r="J30" s="77"/>
      <c r="K30" s="77"/>
      <c r="L30" s="77"/>
      <c r="M30" s="77"/>
      <c r="N30" s="77"/>
      <c r="O30" s="77"/>
      <c r="P30" s="77"/>
      <c r="Q30" s="77"/>
      <c r="R30" s="53"/>
      <c r="S30" s="53"/>
      <c r="T30" s="53"/>
      <c r="U30" s="53"/>
      <c r="V30" s="53"/>
      <c r="W30" s="53"/>
      <c r="X30" s="53"/>
      <c r="Y30" s="53"/>
      <c r="Z30" s="53"/>
      <c r="AA30" s="53"/>
      <c r="AB30" s="53"/>
      <c r="AC30" s="53"/>
    </row>
    <row r="31" spans="1:32" ht="12.75" customHeight="1" x14ac:dyDescent="0.4">
      <c r="A31" s="2"/>
      <c r="B31" s="2"/>
      <c r="C31" s="2"/>
      <c r="D31" s="2"/>
      <c r="E31" s="54"/>
      <c r="F31" s="54"/>
      <c r="G31" s="55"/>
      <c r="H31" s="55"/>
      <c r="I31" s="55"/>
      <c r="J31" s="55"/>
      <c r="K31" s="54"/>
      <c r="L31" s="54"/>
      <c r="M31" s="54"/>
      <c r="N31" s="54"/>
      <c r="O31" s="53"/>
      <c r="P31" s="54"/>
      <c r="Q31" s="54"/>
      <c r="R31" s="55"/>
      <c r="S31" s="55"/>
      <c r="T31" s="55"/>
      <c r="U31" s="55"/>
      <c r="V31" s="54"/>
      <c r="W31" s="98"/>
      <c r="X31" s="26"/>
      <c r="Y31" s="26"/>
      <c r="Z31" s="26"/>
      <c r="AA31" s="99"/>
      <c r="AB31" s="2"/>
      <c r="AC31" s="2"/>
      <c r="AD31" s="2"/>
    </row>
    <row r="32" spans="1:32" ht="17.25" customHeight="1" thickBot="1" x14ac:dyDescent="0.45">
      <c r="A32" s="2"/>
      <c r="B32" s="9" t="s">
        <v>50</v>
      </c>
      <c r="C32" s="2"/>
      <c r="D32" s="2"/>
      <c r="E32" s="47"/>
      <c r="F32" s="47"/>
      <c r="G32" s="47"/>
      <c r="H32" s="47"/>
      <c r="I32" s="47"/>
      <c r="J32" s="47"/>
      <c r="K32" s="47"/>
      <c r="L32" s="47"/>
      <c r="M32" s="47"/>
      <c r="N32" s="47"/>
      <c r="O32" s="47"/>
      <c r="P32" s="47"/>
      <c r="Q32" s="47"/>
      <c r="R32" s="47"/>
      <c r="S32" s="47"/>
      <c r="T32" s="13"/>
      <c r="U32" s="13"/>
      <c r="V32" s="13"/>
      <c r="W32" s="13"/>
      <c r="X32" s="13"/>
      <c r="Y32" s="13"/>
      <c r="Z32" s="13"/>
      <c r="AA32" s="13"/>
      <c r="AB32" s="47"/>
      <c r="AC32" s="2"/>
      <c r="AD32" s="2"/>
      <c r="AF32" s="100">
        <f>IF(L25="○",300000,1)</f>
        <v>1</v>
      </c>
    </row>
    <row r="33" spans="1:32" ht="17.25" customHeight="1" thickBot="1" x14ac:dyDescent="0.45">
      <c r="A33" s="2"/>
      <c r="B33" s="101" t="s">
        <v>51</v>
      </c>
      <c r="C33" s="102"/>
      <c r="D33" s="102"/>
      <c r="E33" s="102"/>
      <c r="F33" s="102"/>
      <c r="G33" s="103" t="str">
        <f>IF(MAX(AF32:AF36)&gt;1,MAX(AF32:AF36),"")</f>
        <v/>
      </c>
      <c r="H33" s="104"/>
      <c r="I33" s="104"/>
      <c r="J33" s="104"/>
      <c r="K33" s="105"/>
      <c r="L33" s="106"/>
      <c r="M33" s="106"/>
      <c r="N33" s="106"/>
      <c r="O33" s="106"/>
      <c r="P33" s="106"/>
      <c r="Q33" s="107"/>
      <c r="R33" s="108"/>
      <c r="S33" s="108"/>
      <c r="T33" s="109"/>
      <c r="U33" s="109"/>
      <c r="V33" s="110"/>
      <c r="W33" s="110"/>
      <c r="X33" s="110"/>
      <c r="Y33" s="110"/>
      <c r="Z33" s="111"/>
      <c r="AA33" s="111"/>
      <c r="AB33" s="47"/>
      <c r="AC33" s="2"/>
      <c r="AD33" s="2"/>
      <c r="AF33" s="100">
        <f>IF(L26="○",600000,1)</f>
        <v>1</v>
      </c>
    </row>
    <row r="34" spans="1:32" s="98" customFormat="1" ht="11.25" customHeight="1" x14ac:dyDescent="0.4">
      <c r="B34" s="112" t="s">
        <v>52</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F34" s="100">
        <f>IF(L27="○",900000,1)</f>
        <v>1</v>
      </c>
    </row>
    <row r="35" spans="1:32" s="98" customFormat="1" ht="17.25" customHeight="1" x14ac:dyDescent="0.4">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F35" s="100">
        <f>IF(L28="○",1200000,1)</f>
        <v>1</v>
      </c>
    </row>
    <row r="36" spans="1:32" s="98" customFormat="1" ht="17.25" customHeight="1" thickBot="1" x14ac:dyDescent="0.45">
      <c r="B36" s="114" t="s">
        <v>53</v>
      </c>
      <c r="E36" s="13"/>
      <c r="F36" s="13"/>
      <c r="H36" s="115"/>
      <c r="I36" s="115"/>
      <c r="J36" s="115"/>
      <c r="K36" s="115"/>
      <c r="L36" s="115"/>
      <c r="M36" s="99"/>
      <c r="N36" s="99"/>
      <c r="O36" s="99"/>
      <c r="P36" s="99"/>
      <c r="Q36" s="99"/>
      <c r="R36" s="26"/>
      <c r="S36" s="26"/>
      <c r="T36" s="26"/>
      <c r="U36" s="26"/>
      <c r="V36" s="26"/>
      <c r="W36" s="115"/>
      <c r="X36" s="115"/>
      <c r="Z36" s="13"/>
      <c r="AA36" s="13"/>
      <c r="AF36" s="100">
        <f>IF(L29="○",1500000,1)</f>
        <v>1</v>
      </c>
    </row>
    <row r="37" spans="1:32" s="98" customFormat="1" ht="17.25" customHeight="1" thickBot="1" x14ac:dyDescent="0.45">
      <c r="B37" s="101" t="s">
        <v>54</v>
      </c>
      <c r="C37" s="102"/>
      <c r="D37" s="102"/>
      <c r="E37" s="102"/>
      <c r="F37" s="102"/>
      <c r="G37" s="103">
        <f>MIN(G13,G33)</f>
        <v>0</v>
      </c>
      <c r="H37" s="104"/>
      <c r="I37" s="104"/>
      <c r="J37" s="104"/>
      <c r="K37" s="105"/>
      <c r="L37" s="53" t="s">
        <v>11</v>
      </c>
      <c r="M37" s="53" t="s">
        <v>55</v>
      </c>
      <c r="N37" s="53" t="s">
        <v>56</v>
      </c>
      <c r="O37" s="53"/>
      <c r="P37" s="54"/>
      <c r="Q37" s="54"/>
      <c r="R37" s="55"/>
      <c r="S37" s="55"/>
      <c r="T37" s="55"/>
      <c r="U37" s="55"/>
      <c r="V37" s="54"/>
      <c r="X37" s="26"/>
      <c r="Y37" s="26"/>
      <c r="Z37" s="26"/>
      <c r="AA37" s="99"/>
    </row>
    <row r="38" spans="1:32" s="98" customFormat="1" ht="17.25" customHeight="1" x14ac:dyDescent="0.4">
      <c r="B38" s="99"/>
      <c r="C38" s="99"/>
      <c r="D38" s="99"/>
      <c r="E38" s="99"/>
      <c r="F38" s="99"/>
      <c r="G38" s="55"/>
      <c r="H38" s="55"/>
      <c r="I38" s="55"/>
      <c r="J38" s="55"/>
      <c r="K38" s="55"/>
      <c r="L38" s="55"/>
      <c r="M38" s="116"/>
      <c r="N38" s="53"/>
      <c r="O38" s="53"/>
      <c r="P38" s="54"/>
      <c r="Q38" s="54"/>
      <c r="R38" s="55"/>
      <c r="S38" s="55"/>
      <c r="T38" s="55"/>
      <c r="U38" s="55"/>
      <c r="V38" s="54"/>
      <c r="X38" s="26"/>
      <c r="Y38" s="26"/>
      <c r="Z38" s="26"/>
      <c r="AA38" s="99"/>
    </row>
    <row r="39" spans="1:32" ht="17.25" customHeight="1" x14ac:dyDescent="0.4">
      <c r="A39" s="2"/>
      <c r="B39" s="117"/>
      <c r="C39" s="2"/>
      <c r="D39" s="2"/>
      <c r="E39" s="54"/>
      <c r="F39" s="54"/>
      <c r="G39" s="55"/>
      <c r="H39" s="55"/>
      <c r="I39" s="55"/>
      <c r="J39" s="55"/>
      <c r="K39" s="54"/>
      <c r="L39" s="54"/>
      <c r="M39" s="54"/>
      <c r="N39" s="54"/>
      <c r="O39" s="53"/>
      <c r="P39" s="54"/>
      <c r="Q39" s="54"/>
      <c r="R39" s="55"/>
      <c r="S39" s="55"/>
      <c r="T39" s="55"/>
      <c r="U39" s="55"/>
      <c r="V39" s="54"/>
      <c r="W39" s="2"/>
      <c r="X39" s="26"/>
      <c r="Y39" s="26"/>
      <c r="Z39" s="26"/>
      <c r="AA39" s="56"/>
      <c r="AB39" s="2"/>
      <c r="AC39" s="2"/>
      <c r="AD39" s="2"/>
      <c r="AE39" s="2"/>
      <c r="AF39" s="2"/>
    </row>
    <row r="40" spans="1:32" ht="17.25" customHeight="1" x14ac:dyDescent="0.4">
      <c r="A40" s="2"/>
      <c r="B40" s="118"/>
      <c r="C40" s="118"/>
      <c r="D40" s="118"/>
      <c r="E40" s="118"/>
      <c r="F40" s="118"/>
      <c r="G40" s="77"/>
      <c r="H40" s="77"/>
      <c r="I40" s="77"/>
      <c r="J40" s="77"/>
      <c r="K40" s="77"/>
      <c r="L40" s="77"/>
      <c r="M40" s="77"/>
      <c r="N40" s="77"/>
      <c r="O40" s="77"/>
      <c r="P40" s="77"/>
      <c r="Q40" s="77"/>
      <c r="R40" s="53"/>
      <c r="S40" s="53"/>
      <c r="T40" s="53"/>
      <c r="U40" s="119"/>
      <c r="V40" s="119"/>
      <c r="W40" s="53"/>
      <c r="X40" s="53"/>
      <c r="Y40" s="53"/>
      <c r="Z40" s="53"/>
      <c r="AA40" s="53"/>
      <c r="AB40" s="53"/>
      <c r="AC40" s="53"/>
      <c r="AD40" s="2"/>
      <c r="AE40" s="2"/>
      <c r="AF40" s="2"/>
    </row>
    <row r="41" spans="1:32" ht="17.25" customHeight="1" x14ac:dyDescent="0.4">
      <c r="A41" s="2"/>
      <c r="B41" s="118"/>
      <c r="C41" s="118"/>
      <c r="D41" s="118"/>
      <c r="E41" s="118"/>
      <c r="F41" s="118"/>
      <c r="G41" s="77"/>
      <c r="H41" s="77"/>
      <c r="I41" s="77"/>
      <c r="J41" s="77"/>
      <c r="K41" s="77"/>
      <c r="L41" s="77"/>
      <c r="M41" s="77"/>
      <c r="N41" s="77"/>
      <c r="O41" s="77"/>
      <c r="P41" s="77"/>
      <c r="Q41" s="77"/>
      <c r="R41" s="53"/>
      <c r="S41" s="53"/>
      <c r="T41" s="53"/>
      <c r="U41" s="119"/>
      <c r="V41" s="119"/>
      <c r="W41" s="53"/>
      <c r="X41" s="53"/>
      <c r="Y41" s="53"/>
      <c r="Z41" s="53"/>
      <c r="AA41" s="53"/>
      <c r="AB41" s="53"/>
      <c r="AC41" s="53"/>
      <c r="AD41" s="2"/>
      <c r="AE41" s="2"/>
      <c r="AF41" s="2"/>
    </row>
  </sheetData>
  <mergeCells count="59">
    <mergeCell ref="U40:V40"/>
    <mergeCell ref="C41:F41"/>
    <mergeCell ref="U41:V41"/>
    <mergeCell ref="B33:F33"/>
    <mergeCell ref="G33:K33"/>
    <mergeCell ref="B37:F37"/>
    <mergeCell ref="G37:K37"/>
    <mergeCell ref="B40:B41"/>
    <mergeCell ref="C40:F40"/>
    <mergeCell ref="C28:F28"/>
    <mergeCell ref="G28:K28"/>
    <mergeCell ref="L28:O28"/>
    <mergeCell ref="C29:F29"/>
    <mergeCell ref="G29:K29"/>
    <mergeCell ref="L29:O29"/>
    <mergeCell ref="C26:F26"/>
    <mergeCell ref="G26:K26"/>
    <mergeCell ref="L26:O26"/>
    <mergeCell ref="C27:F27"/>
    <mergeCell ref="G27:K27"/>
    <mergeCell ref="L27:O27"/>
    <mergeCell ref="B21:F21"/>
    <mergeCell ref="G21:I21"/>
    <mergeCell ref="C24:F24"/>
    <mergeCell ref="G24:K24"/>
    <mergeCell ref="L24:O24"/>
    <mergeCell ref="C25:F25"/>
    <mergeCell ref="G25:K25"/>
    <mergeCell ref="L25:O25"/>
    <mergeCell ref="B11:Y12"/>
    <mergeCell ref="B13:F13"/>
    <mergeCell ref="G13:K13"/>
    <mergeCell ref="B17:B18"/>
    <mergeCell ref="C17:F17"/>
    <mergeCell ref="U17:V17"/>
    <mergeCell ref="C18:F18"/>
    <mergeCell ref="U18:V18"/>
    <mergeCell ref="B10:F10"/>
    <mergeCell ref="G10:J10"/>
    <mergeCell ref="M10:Q10"/>
    <mergeCell ref="R10:U10"/>
    <mergeCell ref="X10:Y10"/>
    <mergeCell ref="AB10:AC10"/>
    <mergeCell ref="G7:J7"/>
    <mergeCell ref="R7:U7"/>
    <mergeCell ref="X7:Y7"/>
    <mergeCell ref="AB7:AC9"/>
    <mergeCell ref="G8:J8"/>
    <mergeCell ref="R8:U8"/>
    <mergeCell ref="X8:Y8"/>
    <mergeCell ref="G9:J9"/>
    <mergeCell ref="R9:U9"/>
    <mergeCell ref="X9:Y9"/>
    <mergeCell ref="AA1:AD1"/>
    <mergeCell ref="A3:AD3"/>
    <mergeCell ref="B6:K6"/>
    <mergeCell ref="M6:V6"/>
    <mergeCell ref="X6:Y6"/>
    <mergeCell ref="AA6:AC6"/>
  </mergeCells>
  <phoneticPr fontId="3"/>
  <dataValidations count="2">
    <dataValidation imeMode="off" allowBlank="1" showInputMessage="1" showErrorMessage="1" sqref="G13 E31 M10 K31:P31 K7:L10 E22 K20:P22 V31 B10 V7:V10 L5:L6 E7:E9 Q13 U13 L13:O13 G7:G10 R7:R10 L37:N37 M38:N38 V20:V22 B13:B15 V37:V39 M5:P5 R37:R41 E5:K5 AH11:AH12 G37:G39 O37:P38 E20 G20:G22 J21 E39 G31 G33 K39:P39 R14:R31 V14:V16 M14:P15 G16 E16 K16:P16"/>
    <dataValidation type="list" allowBlank="1" showInputMessage="1" showErrorMessage="1" sqref="G36">
      <formula1>"○"</formula1>
    </dataValidation>
  </dataValidations>
  <printOptions horizontalCentered="1"/>
  <pageMargins left="0.51181102362204722" right="0.35" top="0.55118110236220474" bottom="0.35433070866141736" header="0.31496062992125984" footer="0.31496062992125984"/>
  <pageSetup paperSize="9" scale="9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チェックリスト（個人用）</vt:lpstr>
      <vt:lpstr>別紙１　申請額計算表（宿泊・卸売用） </vt:lpstr>
      <vt:lpstr>'チェックリスト（個人用）'!Print_Area</vt:lpstr>
      <vt:lpstr>'別紙１　申請額計算表（宿泊・卸売用） '!Print_Area</vt:lpstr>
      <vt:lpstr>'チェックリスト（個人用）'!Print_Titles</vt:lpstr>
    </vt:vector>
  </TitlesOfParts>
  <Company>釜石商工会議所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obara</dc:creator>
  <cp:lastModifiedBy>obara</cp:lastModifiedBy>
  <dcterms:created xsi:type="dcterms:W3CDTF">2021-11-17T01:00:19Z</dcterms:created>
  <dcterms:modified xsi:type="dcterms:W3CDTF">2021-11-17T01:01:55Z</dcterms:modified>
</cp:coreProperties>
</file>